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2\tanári\IT 2018-19 tanari mintatantervek\TANÁRI FELKÉSZÍTÉS\6 félév\"/>
    </mc:Choice>
  </mc:AlternateContent>
  <bookViews>
    <workbookView xWindow="0" yWindow="495" windowWidth="20730" windowHeight="11760"/>
  </bookViews>
  <sheets>
    <sheet name="BA után kétszakos" sheetId="5" r:id="rId1"/>
    <sheet name="Tantárgyleírás" sheetId="6" r:id="rId2"/>
  </sheets>
  <externalReferences>
    <externalReference r:id="rId3"/>
  </externalReferences>
  <definedNames>
    <definedName name="Bejegyzes">[1]Útmutató!$B$8:$B$11</definedName>
    <definedName name="_xlnm.Print_Titles" localSheetId="0">'BA után kétszakos'!$8:$9</definedName>
    <definedName name="_xlnm.Print_Area" localSheetId="0">'BA után kétszakos'!$A$1:$O$135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10" i="5" l="1"/>
  <c r="K110" i="5"/>
  <c r="I91" i="5"/>
  <c r="K91" i="5"/>
  <c r="L110" i="5"/>
  <c r="L91" i="5"/>
  <c r="I129" i="5" l="1"/>
  <c r="J129" i="5"/>
  <c r="K129" i="5"/>
  <c r="L129" i="5"/>
  <c r="H129" i="5"/>
  <c r="J110" i="5"/>
  <c r="H110" i="5"/>
  <c r="J91" i="5"/>
  <c r="H91" i="5"/>
  <c r="I71" i="5"/>
  <c r="J71" i="5"/>
  <c r="K71" i="5"/>
  <c r="L71" i="5"/>
  <c r="H71" i="5"/>
  <c r="I50" i="5"/>
  <c r="J50" i="5"/>
  <c r="K50" i="5"/>
  <c r="L50" i="5"/>
  <c r="H50" i="5"/>
  <c r="J30" i="5"/>
  <c r="I30" i="5"/>
  <c r="K30" i="5"/>
  <c r="L30" i="5"/>
  <c r="H30" i="5"/>
  <c r="J130" i="5" l="1"/>
  <c r="H130" i="5"/>
  <c r="J31" i="5" l="1"/>
  <c r="J72" i="5"/>
  <c r="J92" i="5"/>
  <c r="J51" i="5"/>
  <c r="J111" i="5"/>
  <c r="O5" i="5" l="1"/>
  <c r="H51" i="5" l="1"/>
  <c r="H72" i="5"/>
  <c r="H92" i="5"/>
  <c r="H111" i="5"/>
  <c r="H31" i="5" l="1"/>
  <c r="N5" i="5" s="1"/>
</calcChain>
</file>

<file path=xl/sharedStrings.xml><?xml version="1.0" encoding="utf-8"?>
<sst xmlns="http://schemas.openxmlformats.org/spreadsheetml/2006/main" count="1129" uniqueCount="448">
  <si>
    <t>E</t>
  </si>
  <si>
    <t>Gy</t>
  </si>
  <si>
    <t>A</t>
  </si>
  <si>
    <t>C</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</si>
  <si>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</si>
  <si>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</si>
  <si>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</si>
  <si>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</si>
  <si>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</si>
  <si>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</si>
  <si>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</si>
  <si>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</si>
  <si>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</si>
  <si>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</si>
  <si>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</si>
  <si>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</si>
  <si>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</si>
  <si>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Az intézményi kínálat szerint szabadon választható tantárgy</t>
  </si>
  <si>
    <t>Féléves óraszám:</t>
  </si>
  <si>
    <t>Képzés óraszáma:</t>
  </si>
  <si>
    <t>Osztatlan tanárképzési szak:</t>
  </si>
  <si>
    <t>Megszerezhető szakképzettség:</t>
  </si>
  <si>
    <t>10 félév</t>
  </si>
  <si>
    <t>Heti óraszám nappali tagozaton</t>
  </si>
  <si>
    <t>Féléves óraszám levelezős képzésben</t>
  </si>
  <si>
    <t>Tanulmányi idő:</t>
  </si>
  <si>
    <t xml:space="preserve">Képzési idő: </t>
  </si>
  <si>
    <t>Elismerés után teljesítendő kreditek:</t>
  </si>
  <si>
    <t>okleveles ...................... szakos tanár</t>
  </si>
  <si>
    <t>2022 szeptemberétől</t>
  </si>
  <si>
    <t>Nappali</t>
  </si>
  <si>
    <t>Levelező</t>
  </si>
  <si>
    <t>6 félév</t>
  </si>
  <si>
    <t>Alapfokozat és szakképzettség birtokában 2 szakos osztatlan tanári szakképzettség megszerzése kreditbeszámítással</t>
  </si>
  <si>
    <t>Optional course unit</t>
  </si>
  <si>
    <t>Bevezetés az iskola és az oktatás világába</t>
  </si>
  <si>
    <t>Dr. Vincze Tamás András</t>
  </si>
  <si>
    <t>AHI</t>
  </si>
  <si>
    <t>OTK1102</t>
  </si>
  <si>
    <t>Szatmáry Ágnes</t>
  </si>
  <si>
    <t>Dr. Márton Sára Katalin</t>
  </si>
  <si>
    <t>Jánvári Miriam</t>
  </si>
  <si>
    <t>A differenciált tanulásszervezés szemlélete és módszerei</t>
  </si>
  <si>
    <t>Dr. Hollósi Hajnalka Zsuzsanna</t>
  </si>
  <si>
    <t>Dr. Margitics Ferenc</t>
  </si>
  <si>
    <t>Sebestyén Krisztina</t>
  </si>
  <si>
    <t>Harsányiné dr. Petneházi Ágnes</t>
  </si>
  <si>
    <t>Konfliktuskezelés az iskolában</t>
  </si>
  <si>
    <t xml:space="preserve">Szakmai identitás fejlesztése </t>
  </si>
  <si>
    <t>Általános és fejlődéslélektan gyakorlati vonatkozásai</t>
  </si>
  <si>
    <t>Practical aspects of general and developmental psychology</t>
  </si>
  <si>
    <t>Conflict - handling in school</t>
  </si>
  <si>
    <t>Aspects and Methods of Differentiated Learning Organisation</t>
  </si>
  <si>
    <t>Multikulturális szemlélet az oktatásban</t>
  </si>
  <si>
    <t>Multicultural approach in education</t>
  </si>
  <si>
    <t>ICT and  LEGO® Education tools supporting modern education</t>
  </si>
  <si>
    <t xml:space="preserve">Introduction to the world of school and education </t>
  </si>
  <si>
    <t>Seminars in Blocks</t>
  </si>
  <si>
    <t>TKO1103</t>
  </si>
  <si>
    <t>TKO1001</t>
  </si>
  <si>
    <t>TKO1108</t>
  </si>
  <si>
    <t>TKO1109</t>
  </si>
  <si>
    <t>TKO1113</t>
  </si>
  <si>
    <t>TKO1111</t>
  </si>
  <si>
    <t>TKO1006</t>
  </si>
  <si>
    <t>TKO1010</t>
  </si>
  <si>
    <t>TKO1002</t>
  </si>
  <si>
    <t>TKO1004</t>
  </si>
  <si>
    <t>OTK5001</t>
  </si>
  <si>
    <t>OTK5002</t>
  </si>
  <si>
    <t>OTK5003</t>
  </si>
  <si>
    <t>OTK5004</t>
  </si>
  <si>
    <t>OTK9200</t>
  </si>
  <si>
    <t>OTK6001</t>
  </si>
  <si>
    <t>OTK6002</t>
  </si>
  <si>
    <t>K</t>
  </si>
  <si>
    <t>MAI</t>
  </si>
  <si>
    <t>Teaching Practice</t>
  </si>
  <si>
    <t>Dr. habil Margitics Ferenc</t>
  </si>
  <si>
    <t>OAN9000</t>
  </si>
  <si>
    <t>OBI9000</t>
  </si>
  <si>
    <t>OTK9100</t>
  </si>
  <si>
    <t>OEN9000</t>
  </si>
  <si>
    <t>OFI9000</t>
  </si>
  <si>
    <t>OFD9000</t>
  </si>
  <si>
    <t>OIN9000</t>
  </si>
  <si>
    <t>OKE9000</t>
  </si>
  <si>
    <t>OMA9000</t>
  </si>
  <si>
    <t>OMT9000</t>
  </si>
  <si>
    <t>ONZ9000</t>
  </si>
  <si>
    <t>OTE9000</t>
  </si>
  <si>
    <t>ZTT9000</t>
  </si>
  <si>
    <t>OTN9000</t>
  </si>
  <si>
    <t>OTR9000</t>
  </si>
  <si>
    <t>OVK9000</t>
  </si>
  <si>
    <t>OAN9200</t>
  </si>
  <si>
    <t>OBI9200</t>
  </si>
  <si>
    <t>OEN9200</t>
  </si>
  <si>
    <t>OFI9200</t>
  </si>
  <si>
    <t>OFD9200</t>
  </si>
  <si>
    <t>OIN9200</t>
  </si>
  <si>
    <t>OKE9200</t>
  </si>
  <si>
    <t>OMA9200</t>
  </si>
  <si>
    <t>OMT9200</t>
  </si>
  <si>
    <t>ONZ9200</t>
  </si>
  <si>
    <t>OTE9200</t>
  </si>
  <si>
    <t>ZTT9200</t>
  </si>
  <si>
    <t>OTN9200</t>
  </si>
  <si>
    <t>OTR9200</t>
  </si>
  <si>
    <t>OVK9200</t>
  </si>
  <si>
    <t>Seminars in Blocks (Based on Methodology)</t>
  </si>
  <si>
    <t>Dobróné dr. Tóth Márta</t>
  </si>
  <si>
    <t>Dr. Pintér-Keresztes Ildikó</t>
  </si>
  <si>
    <t>Dr. Stonawski Tamás</t>
  </si>
  <si>
    <t>Bácskainé dr. Pristyák Erika</t>
  </si>
  <si>
    <t>Dr. Iszály Ferenc Zalán</t>
  </si>
  <si>
    <t>Kapitány Sándor</t>
  </si>
  <si>
    <t>Tomori Tímea</t>
  </si>
  <si>
    <t>Bíró István Ferenc</t>
  </si>
  <si>
    <t>Dr. Halász Judit</t>
  </si>
  <si>
    <t>Urbinné dr. Borbély Szilvia</t>
  </si>
  <si>
    <t>Dr. Buhály Attila</t>
  </si>
  <si>
    <t>Havasi Tamás</t>
  </si>
  <si>
    <t>KOI</t>
  </si>
  <si>
    <t>ZEI</t>
  </si>
  <si>
    <t>FTI</t>
  </si>
  <si>
    <t>TFI</t>
  </si>
  <si>
    <t>VKI</t>
  </si>
  <si>
    <t>TSI</t>
  </si>
  <si>
    <t>MII</t>
  </si>
  <si>
    <t>NYII</t>
  </si>
  <si>
    <t>OAN6001</t>
  </si>
  <si>
    <t>OBI6001</t>
  </si>
  <si>
    <t>OEN6001</t>
  </si>
  <si>
    <t>OFI6001</t>
  </si>
  <si>
    <t>OFD6001</t>
  </si>
  <si>
    <t>OIN6001</t>
  </si>
  <si>
    <t>OKE6001</t>
  </si>
  <si>
    <t>OMA6001</t>
  </si>
  <si>
    <t>OMT6001</t>
  </si>
  <si>
    <t>ONZ6001</t>
  </si>
  <si>
    <t>OTE6001</t>
  </si>
  <si>
    <t>ZTT6001</t>
  </si>
  <si>
    <t>OTN6001</t>
  </si>
  <si>
    <t>OTR6001</t>
  </si>
  <si>
    <t>OVK6001</t>
  </si>
  <si>
    <t xml:space="preserve">Pályaismereti és pályaszocializációs gyakorlat 1. </t>
  </si>
  <si>
    <t>Pályaismereti és pályaszocializációs gyakorlat 2.</t>
  </si>
  <si>
    <t>Pályaismereti és pályaszocializációs gyakorlat 3.</t>
  </si>
  <si>
    <t xml:space="preserve"> Teaching Practice in Partner School 1. </t>
  </si>
  <si>
    <t>Pályaismereti és pályaszocializációs gyakorlat 4.</t>
  </si>
  <si>
    <t xml:space="preserve"> Teaching Practice in Partner School 2. </t>
  </si>
  <si>
    <t>OAN6002</t>
  </si>
  <si>
    <t>OBI6002</t>
  </si>
  <si>
    <t>OEN6002</t>
  </si>
  <si>
    <t>OFI6002</t>
  </si>
  <si>
    <t>OFD6002</t>
  </si>
  <si>
    <t>OIN6002</t>
  </si>
  <si>
    <t>OKE6002</t>
  </si>
  <si>
    <t>OMA6002</t>
  </si>
  <si>
    <t>OMT6002</t>
  </si>
  <si>
    <t>ONZ6002</t>
  </si>
  <si>
    <t>OTE6002</t>
  </si>
  <si>
    <t>ZTT6002</t>
  </si>
  <si>
    <t>OTN6002</t>
  </si>
  <si>
    <t>OTR6002</t>
  </si>
  <si>
    <t>OVK6002</t>
  </si>
  <si>
    <t>OAN6003</t>
  </si>
  <si>
    <t>OBI6003</t>
  </si>
  <si>
    <t>OEN6003</t>
  </si>
  <si>
    <t>OFI6003</t>
  </si>
  <si>
    <t>OFD6003</t>
  </si>
  <si>
    <t>OIN6003</t>
  </si>
  <si>
    <t>OKE6003</t>
  </si>
  <si>
    <t>OMA6003</t>
  </si>
  <si>
    <t>OMT6003</t>
  </si>
  <si>
    <t>ONZ6003</t>
  </si>
  <si>
    <t>OTE6003</t>
  </si>
  <si>
    <t>ZTT6003</t>
  </si>
  <si>
    <t>OTN6003</t>
  </si>
  <si>
    <t>OTR6003</t>
  </si>
  <si>
    <t>OVK6003</t>
  </si>
  <si>
    <t xml:space="preserve"> Teaching Practice in Partner School 3. </t>
  </si>
  <si>
    <t>OTK1101</t>
  </si>
  <si>
    <t>OTK1204</t>
  </si>
  <si>
    <t>OTK1203</t>
  </si>
  <si>
    <t>OTK1105</t>
  </si>
  <si>
    <t>OTK1106</t>
  </si>
  <si>
    <t>OTK1207</t>
  </si>
  <si>
    <t>OTK1108</t>
  </si>
  <si>
    <t>Személyiség- és egészségpszichológia</t>
  </si>
  <si>
    <t>A pedagógiai pszichológia gyakorlati vonatkozásai</t>
  </si>
  <si>
    <t>Partneriskolai gyakorlat 1. (pedagógia-pszichológia)</t>
  </si>
  <si>
    <t>Practical aspects of educational psychology</t>
  </si>
  <si>
    <t>Partneriskolai gyakorlat 2. (pedagógia-pszichológia)</t>
  </si>
  <si>
    <t>Teachning Practice in Partner School 2. (Pedagogy-Psychology)</t>
  </si>
  <si>
    <t> Teaching Practice in Partner School 1. (Pedagogy-Psychology)</t>
  </si>
  <si>
    <t>Összefüggő egyéni iskolai gyakorlat, portfólió</t>
  </si>
  <si>
    <t>OTK1211</t>
  </si>
  <si>
    <r>
      <t>Modern oktatást támogató IKT és LEGO</t>
    </r>
    <r>
      <rPr>
        <vertAlign val="superscript"/>
        <sz val="11"/>
        <color theme="1"/>
        <rFont val="Arial"/>
        <family val="2"/>
        <charset val="238"/>
      </rPr>
      <t xml:space="preserve">® </t>
    </r>
    <r>
      <rPr>
        <sz val="11"/>
        <color theme="1"/>
        <rFont val="Arial"/>
        <family val="2"/>
        <charset val="238"/>
      </rPr>
      <t>Education eszközök </t>
    </r>
  </si>
  <si>
    <t xml:space="preserve"> Practice in Career Awareness and Career Socialisation 1.</t>
  </si>
  <si>
    <t xml:space="preserve"> Practice in Career Awareness and Career Socialisation 2.</t>
  </si>
  <si>
    <t xml:space="preserve"> Practice in Career Awareness and Career Socialisation 3.</t>
  </si>
  <si>
    <t>Tanári felkészítés</t>
  </si>
  <si>
    <t xml:space="preserve"> Practice in Career Awareness and Career Socialisation 4.</t>
  </si>
  <si>
    <t>Somfalvi Zita</t>
  </si>
  <si>
    <t>A tanítási-tanulási folyamat: tervezés, értékelés, módszerek</t>
  </si>
  <si>
    <t xml:space="preserve">Megjegyzés: </t>
  </si>
  <si>
    <t>Megjegyzés: az 1., 2., 3. félévben a Partneriskolai gyakorlat 1., 2., 3., nevű tantárgyaknál mindkét szaknak megfelelőt fel kell venni.</t>
  </si>
  <si>
    <t>A 4. félévben az egyik szakhoz, az 5. félévben a másik szakhoz kapcsolódó Iskolai tanítási gyakorlatot kell felvenni.</t>
  </si>
  <si>
    <t>a 6. félévben mindkét szak Blokkszeminárium (módszertani követő szemináriumot) és az OTK9200 Blokkszemináriumot is teljesíteni kell.</t>
  </si>
  <si>
    <t>OTK1209</t>
  </si>
  <si>
    <r>
      <t xml:space="preserve">Partneriskolai gyakorlat 1. </t>
    </r>
    <r>
      <rPr>
        <b/>
        <vertAlign val="superscript"/>
        <sz val="11"/>
        <color theme="1"/>
        <rFont val="Arial"/>
        <family val="2"/>
        <charset val="238"/>
      </rPr>
      <t>*</t>
    </r>
  </si>
  <si>
    <r>
      <t xml:space="preserve">Partneriskolai gyakorlat 2. </t>
    </r>
    <r>
      <rPr>
        <b/>
        <vertAlign val="superscript"/>
        <sz val="11"/>
        <color indexed="8"/>
        <rFont val="Arial"/>
        <family val="2"/>
        <charset val="238"/>
      </rPr>
      <t>*</t>
    </r>
  </si>
  <si>
    <r>
      <t xml:space="preserve">Partneriskolai gyakorlat 3. </t>
    </r>
    <r>
      <rPr>
        <b/>
        <vertAlign val="superscript"/>
        <sz val="11"/>
        <color indexed="8"/>
        <rFont val="Arial"/>
        <family val="2"/>
        <charset val="238"/>
      </rPr>
      <t>*</t>
    </r>
  </si>
  <si>
    <t>*</t>
  </si>
  <si>
    <t>**</t>
  </si>
  <si>
    <t>***</t>
  </si>
  <si>
    <r>
      <t xml:space="preserve">Iskolai tanítási gyakorlat (másik szak) </t>
    </r>
    <r>
      <rPr>
        <b/>
        <vertAlign val="superscript"/>
        <sz val="11"/>
        <color indexed="8"/>
        <rFont val="Arial"/>
        <family val="2"/>
        <charset val="238"/>
      </rPr>
      <t>**</t>
    </r>
  </si>
  <si>
    <r>
      <t xml:space="preserve">Iskolai tanítási gyakorlat (egyik szak) </t>
    </r>
    <r>
      <rPr>
        <b/>
        <vertAlign val="superscript"/>
        <sz val="11"/>
        <color indexed="8"/>
        <rFont val="Arial"/>
        <family val="2"/>
        <charset val="238"/>
      </rPr>
      <t>**</t>
    </r>
  </si>
  <si>
    <r>
      <t xml:space="preserve">Blokkszeminárium (pedagógia-pszichológia) </t>
    </r>
    <r>
      <rPr>
        <b/>
        <vertAlign val="superscript"/>
        <sz val="11"/>
        <rFont val="Arial"/>
        <family val="2"/>
        <charset val="238"/>
      </rPr>
      <t>***</t>
    </r>
  </si>
  <si>
    <r>
      <t xml:space="preserve">Blokkszeminárium (módszertani követő szeminárium) </t>
    </r>
    <r>
      <rPr>
        <b/>
        <vertAlign val="superscript"/>
        <sz val="11"/>
        <color indexed="8"/>
        <rFont val="Arial"/>
        <family val="2"/>
        <charset val="238"/>
      </rPr>
      <t>***</t>
    </r>
  </si>
  <si>
    <t>Professional Self-awareness</t>
  </si>
  <si>
    <r>
      <t>Personal and H</t>
    </r>
    <r>
      <rPr>
        <sz val="11"/>
        <color rgb="FFFF0000"/>
        <rFont val="Arial"/>
        <family val="2"/>
        <charset val="238"/>
      </rPr>
      <t>ealth Psychology</t>
    </r>
  </si>
  <si>
    <r>
      <t xml:space="preserve">Individual Practice at the </t>
    </r>
    <r>
      <rPr>
        <sz val="11"/>
        <color rgb="FFFF0000"/>
        <rFont val="Arial"/>
        <family val="2"/>
        <charset val="238"/>
      </rPr>
      <t>Chosen</t>
    </r>
    <r>
      <rPr>
        <sz val="11"/>
        <color indexed="8"/>
        <rFont val="Arial"/>
        <family val="2"/>
        <charset val="238"/>
      </rPr>
      <t xml:space="preserve"> School, Portfolio</t>
    </r>
  </si>
  <si>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</si>
  <si>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</si>
  <si>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</si>
  <si>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</si>
  <si>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</si>
  <si>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</si>
  <si>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</si>
  <si>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</si>
  <si>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</si>
  <si>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</si>
  <si>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</si>
  <si>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</si>
  <si>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</si>
  <si>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</si>
  <si>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</si>
  <si>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</si>
  <si>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</si>
  <si>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</si>
  <si>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</si>
  <si>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</si>
  <si>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</si>
  <si>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</si>
  <si>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</si>
  <si>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</si>
  <si>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</si>
  <si>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</si>
  <si>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</si>
  <si>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</si>
  <si>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</si>
  <si>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</si>
  <si>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</si>
  <si>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</si>
  <si>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</si>
  <si>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</si>
  <si>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</si>
  <si>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</si>
  <si>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</si>
  <si>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</si>
  <si>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</si>
  <si>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</si>
  <si>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</si>
  <si>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</si>
  <si>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</si>
  <si>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</si>
  <si>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</si>
  <si>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</si>
  <si>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</si>
  <si>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</si>
  <si>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</si>
  <si>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</si>
  <si>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</si>
  <si>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</si>
  <si>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</si>
  <si>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</si>
  <si>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</si>
  <si>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</si>
  <si>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</si>
  <si>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</si>
  <si>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</si>
  <si>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</si>
  <si>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</si>
  <si>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</si>
  <si>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</si>
  <si>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</si>
  <si>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</si>
  <si>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</si>
  <si>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</si>
  <si>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</si>
  <si>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</si>
  <si>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</si>
  <si>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</si>
  <si>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</si>
  <si>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</si>
  <si>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</si>
  <si>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</si>
  <si>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</si>
  <si>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</si>
  <si>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</si>
  <si>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</si>
  <si>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</si>
  <si>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</si>
  <si>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</si>
  <si>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</si>
  <si>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</si>
  <si>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</si>
  <si>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</si>
  <si>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</si>
  <si>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</si>
  <si>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</si>
  <si>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</si>
  <si>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</si>
  <si>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</si>
  <si>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</si>
  <si>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</si>
  <si>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</si>
  <si>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</si>
  <si>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</si>
  <si>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</si>
  <si>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</si>
  <si>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</si>
  <si>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</si>
  <si>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</si>
  <si>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</si>
  <si>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</si>
  <si>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</si>
  <si>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</si>
  <si>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</si>
  <si>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</si>
  <si>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</si>
  <si>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</si>
  <si>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</si>
  <si>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</si>
  <si>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</si>
  <si>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</si>
  <si>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</si>
  <si>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</si>
  <si>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</si>
  <si>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</si>
  <si>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</si>
  <si>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</si>
  <si>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</si>
  <si>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</si>
  <si>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</si>
  <si>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</si>
  <si>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</si>
  <si>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</si>
  <si>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</si>
  <si>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</si>
  <si>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</si>
  <si>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</si>
  <si>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</si>
  <si>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</si>
  <si>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</si>
  <si>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rPr>
      <t>®</t>
    </r>
    <r>
      <rPr>
        <sz val="11"/>
        <rFont val="Arial"/>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</si>
  <si>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</si>
  <si>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</si>
  <si>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</si>
  <si>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</si>
  <si>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</si>
  <si>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</si>
  <si>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</si>
  <si>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</si>
  <si>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</si>
  <si>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</si>
  <si>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</si>
  <si>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</si>
  <si>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</si>
  <si>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</si>
  <si>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</si>
  <si>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</si>
  <si>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</si>
  <si>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</si>
  <si>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</si>
  <si>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</si>
  <si>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</si>
  <si>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</si>
  <si>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</si>
  <si>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</si>
  <si>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</si>
  <si>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</si>
  <si>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</si>
  <si>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</si>
  <si>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</si>
  <si>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</si>
  <si>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</si>
  <si>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</si>
  <si>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</si>
  <si>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</si>
  <si>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</si>
  <si>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</si>
  <si>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</si>
  <si>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</si>
  <si>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</si>
  <si>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</si>
  <si>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</si>
  <si>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</si>
  <si>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</si>
  <si>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</si>
  <si>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</si>
  <si>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</si>
  <si>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</si>
  <si>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</si>
  <si>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</si>
  <si>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</si>
  <si>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</si>
  <si>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</si>
  <si>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</si>
  <si>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</si>
  <si>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</si>
  <si>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</si>
  <si>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</si>
  <si>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</si>
  <si>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</si>
  <si>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</si>
  <si>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</si>
  <si>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</si>
  <si>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</si>
  <si>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</si>
  <si>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</si>
  <si>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</si>
  <si>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</si>
  <si>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</si>
  <si>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</si>
  <si>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</si>
  <si>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</si>
  <si>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</si>
  <si>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</si>
  <si>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</si>
  <si>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</si>
  <si>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</si>
  <si>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</si>
  <si>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</si>
  <si>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</si>
  <si>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</si>
  <si>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</si>
  <si>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</si>
  <si>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</si>
  <si>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</si>
  <si>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</si>
  <si>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</si>
  <si>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</si>
  <si>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</si>
  <si>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Molnár Gábor Marcell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</si>
</sst>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sz val="11"/>
      <color rgb="FFFF0000"/>
      <name val="Arial"/>
      <family val="2"/>
      <charset val="238"/>
    </font>
    <font>
      <sz val="11"/>
      <color rgb="FF000000"/>
      <name val="Arial"/>
      <family val="2"/>
      <charset val="238"/>
    </font>
    <font>
      <b/>
      <sz val="12"/>
      <color indexed="8"/>
      <name val="Arial"/>
      <family val="2"/>
      <charset val="238"/>
    </font>
    <font>
      <vertAlign val="superscript"/>
      <sz val="11"/>
      <color theme="1"/>
      <name val="Arial"/>
      <family val="2"/>
      <charset val="238"/>
    </font>
    <font>
      <b/>
      <vertAlign val="superscript"/>
      <sz val="11"/>
      <color theme="1"/>
      <name val="Arial"/>
      <family val="2"/>
      <charset val="238"/>
    </font>
    <font>
      <b/>
      <vertAlign val="superscript"/>
      <sz val="11"/>
      <color indexed="8"/>
      <name val="Arial"/>
      <family val="2"/>
      <charset val="238"/>
    </font>
    <font>
      <b/>
      <vertAlign val="superscript"/>
      <sz val="11"/>
      <name val="Arial"/>
      <family val="2"/>
      <charset val="238"/>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ont>
    <font>
      <sz val="11"/>
      <name val="Arial"/>
      <family val="2"/>
      <charset val="1"/>
    </font>
    <font>
      <sz val="11"/>
      <name val="Arial"/>
      <charset val="1"/>
    </font>
    <font>
      <vertAlign val="superscript"/>
      <sz val="11"/>
      <name val="Arial"/>
      <family val="2"/>
      <charset val="1"/>
    </font>
    <font>
      <vertAlign val="superscript"/>
      <sz val="11"/>
      <name val="Arial"/>
    </font>
  </fonts>
  <fills count="12">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rgb="FFF8CBAD"/>
        <bgColor rgb="FF000000"/>
      </patternFill>
    </fill>
    <fill>
      <patternFill patternType="solid">
        <fgColor rgb="FF1F4E78"/>
        <bgColor rgb="FFFFFFFF"/>
      </patternFill>
    </fill>
    <fill>
      <patternFill patternType="solid">
        <fgColor rgb="FFFFFFFF"/>
        <bgColor rgb="FF000000"/>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41">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7" borderId="0" xfId="0" applyFont="1" applyFill="1" applyAlignment="1">
      <alignment vertical="center"/>
    </xf>
    <xf numFmtId="1" fontId="1" fillId="7" borderId="0" xfId="0" applyNumberFormat="1" applyFont="1" applyFill="1" applyAlignment="1">
      <alignment horizontal="center" vertical="center"/>
    </xf>
    <xf numFmtId="1" fontId="9" fillId="2" borderId="2" xfId="0" applyNumberFormat="1" applyFont="1" applyFill="1" applyBorder="1" applyAlignment="1">
      <alignment vertical="center" wrapText="1"/>
    </xf>
    <xf numFmtId="0" fontId="9" fillId="2" borderId="2" xfId="0" applyFont="1" applyFill="1" applyBorder="1" applyAlignment="1">
      <alignment vertical="center" wrapText="1"/>
    </xf>
    <xf numFmtId="1" fontId="10"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9" fillId="7" borderId="0" xfId="0" applyFont="1" applyFill="1" applyAlignment="1">
      <alignment vertical="center"/>
    </xf>
    <xf numFmtId="0" fontId="14" fillId="0" borderId="0" xfId="0"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wrapText="1"/>
    </xf>
    <xf numFmtId="1" fontId="9" fillId="0" borderId="0" xfId="0" applyNumberFormat="1" applyFont="1" applyAlignment="1">
      <alignment horizontal="center" vertical="center"/>
    </xf>
    <xf numFmtId="1" fontId="10" fillId="0" borderId="0" xfId="0" applyNumberFormat="1" applyFont="1" applyAlignment="1">
      <alignment horizontal="center" vertical="center"/>
    </xf>
    <xf numFmtId="0" fontId="9" fillId="0" borderId="0" xfId="0" applyFont="1" applyAlignment="1">
      <alignment horizontal="center" vertical="center"/>
    </xf>
    <xf numFmtId="0" fontId="15" fillId="2" borderId="1" xfId="0" applyFont="1" applyFill="1" applyBorder="1" applyAlignment="1">
      <alignment vertical="center" wrapText="1"/>
    </xf>
    <xf numFmtId="0" fontId="9" fillId="2" borderId="9" xfId="0" applyFont="1" applyFill="1" applyBorder="1" applyAlignment="1">
      <alignment vertical="center" wrapText="1"/>
    </xf>
    <xf numFmtId="0" fontId="19" fillId="0" borderId="0" xfId="0" applyFont="1" applyAlignment="1">
      <alignment vertical="center" wrapText="1"/>
    </xf>
    <xf numFmtId="1" fontId="10" fillId="2" borderId="9" xfId="0" applyNumberFormat="1" applyFont="1" applyFill="1" applyBorder="1" applyAlignment="1">
      <alignment horizontal="center" vertical="center" wrapText="1"/>
    </xf>
    <xf numFmtId="0" fontId="0" fillId="8" borderId="0" xfId="0" applyFill="1"/>
    <xf numFmtId="0" fontId="1" fillId="0" borderId="0" xfId="0" applyFont="1" applyFill="1" applyAlignment="1">
      <alignment horizontal="right" vertical="center"/>
    </xf>
    <xf numFmtId="0" fontId="9" fillId="0" borderId="10" xfId="0" applyFont="1" applyFill="1" applyBorder="1" applyAlignment="1">
      <alignment vertical="center" wrapText="1"/>
    </xf>
    <xf numFmtId="1" fontId="6" fillId="4" borderId="11" xfId="0" applyNumberFormat="1" applyFont="1" applyFill="1" applyBorder="1" applyAlignment="1" applyProtection="1">
      <alignment horizontal="center" vertical="center" wrapText="1"/>
      <protection locked="0"/>
    </xf>
    <xf numFmtId="1" fontId="6" fillId="4" borderId="12" xfId="0" applyNumberFormat="1" applyFont="1" applyFill="1" applyBorder="1" applyAlignment="1">
      <alignment horizontal="center" vertical="center"/>
    </xf>
    <xf numFmtId="1" fontId="9" fillId="2" borderId="9" xfId="0" applyNumberFormat="1" applyFont="1" applyFill="1" applyBorder="1" applyAlignment="1">
      <alignment vertical="center" wrapText="1"/>
    </xf>
    <xf numFmtId="0" fontId="9" fillId="2" borderId="9" xfId="0" applyFont="1" applyFill="1" applyBorder="1" applyAlignment="1">
      <alignment horizontal="center" vertical="center"/>
    </xf>
    <xf numFmtId="1" fontId="9" fillId="0" borderId="10" xfId="0" applyNumberFormat="1" applyFont="1" applyFill="1" applyBorder="1" applyAlignment="1">
      <alignment vertical="center" wrapText="1"/>
    </xf>
    <xf numFmtId="0" fontId="14" fillId="0" borderId="10" xfId="0" applyFont="1" applyFill="1" applyBorder="1" applyAlignment="1">
      <alignment vertical="center" wrapText="1"/>
    </xf>
    <xf numFmtId="0" fontId="9" fillId="0" borderId="10" xfId="0" applyFont="1" applyFill="1" applyBorder="1" applyAlignment="1">
      <alignment horizontal="center" vertical="center" wrapText="1"/>
    </xf>
    <xf numFmtId="1" fontId="9" fillId="0" borderId="10" xfId="0" applyNumberFormat="1" applyFont="1" applyFill="1" applyBorder="1" applyAlignment="1">
      <alignment horizontal="center" vertical="center" wrapText="1"/>
    </xf>
    <xf numFmtId="1" fontId="10" fillId="0" borderId="10" xfId="0" applyNumberFormat="1" applyFont="1" applyFill="1" applyBorder="1" applyAlignment="1">
      <alignment horizontal="center" vertical="center" wrapText="1"/>
    </xf>
    <xf numFmtId="0" fontId="9" fillId="0" borderId="10" xfId="0" applyFont="1" applyFill="1" applyBorder="1" applyAlignment="1">
      <alignment horizontal="center" vertical="center"/>
    </xf>
    <xf numFmtId="1" fontId="9" fillId="8" borderId="10" xfId="0" applyNumberFormat="1" applyFont="1" applyFill="1" applyBorder="1" applyAlignment="1">
      <alignment vertical="center" wrapText="1"/>
    </xf>
    <xf numFmtId="0" fontId="9" fillId="8" borderId="10" xfId="0" applyFont="1" applyFill="1" applyBorder="1" applyAlignment="1">
      <alignment vertical="center" wrapText="1"/>
    </xf>
    <xf numFmtId="0" fontId="9" fillId="8" borderId="10" xfId="0" applyFont="1" applyFill="1" applyBorder="1" applyAlignment="1">
      <alignment horizontal="center" vertical="center" wrapText="1"/>
    </xf>
    <xf numFmtId="1" fontId="9" fillId="8" borderId="10" xfId="0" applyNumberFormat="1" applyFont="1" applyFill="1" applyBorder="1" applyAlignment="1">
      <alignment horizontal="center" vertical="center" wrapText="1"/>
    </xf>
    <xf numFmtId="1" fontId="10" fillId="8" borderId="10" xfId="0" applyNumberFormat="1" applyFont="1" applyFill="1" applyBorder="1" applyAlignment="1">
      <alignment horizontal="center" vertical="center" wrapText="1"/>
    </xf>
    <xf numFmtId="0" fontId="9" fillId="8" borderId="10" xfId="0" applyFont="1" applyFill="1" applyBorder="1" applyAlignment="1">
      <alignment horizontal="center" vertical="center"/>
    </xf>
    <xf numFmtId="0" fontId="16" fillId="0" borderId="10" xfId="0" applyFont="1" applyBorder="1" applyAlignment="1">
      <alignment vertical="center" wrapText="1"/>
    </xf>
    <xf numFmtId="0" fontId="15" fillId="2" borderId="2" xfId="0" applyFont="1" applyFill="1" applyBorder="1" applyAlignment="1">
      <alignment vertical="center" wrapText="1"/>
    </xf>
    <xf numFmtId="1" fontId="9" fillId="2" borderId="2" xfId="0" applyNumberFormat="1" applyFont="1" applyFill="1" applyBorder="1" applyAlignment="1">
      <alignment horizontal="center" vertical="center"/>
    </xf>
    <xf numFmtId="1" fontId="9" fillId="3" borderId="10" xfId="0" applyNumberFormat="1" applyFont="1" applyFill="1" applyBorder="1" applyAlignment="1">
      <alignment vertical="center" wrapText="1"/>
    </xf>
    <xf numFmtId="0" fontId="9" fillId="3" borderId="10" xfId="0" applyFont="1" applyFill="1" applyBorder="1" applyAlignment="1">
      <alignment vertical="center" wrapText="1"/>
    </xf>
    <xf numFmtId="0" fontId="17" fillId="3" borderId="10" xfId="0" applyFont="1" applyFill="1" applyBorder="1" applyAlignment="1">
      <alignment vertical="center" wrapText="1"/>
    </xf>
    <xf numFmtId="0" fontId="9" fillId="3" borderId="10" xfId="0" applyFont="1" applyFill="1" applyBorder="1" applyAlignment="1">
      <alignment horizontal="center" vertical="center" wrapText="1"/>
    </xf>
    <xf numFmtId="1" fontId="9" fillId="3" borderId="10" xfId="0" applyNumberFormat="1" applyFont="1" applyFill="1" applyBorder="1" applyAlignment="1">
      <alignment horizontal="center" vertical="center" wrapText="1"/>
    </xf>
    <xf numFmtId="1" fontId="10" fillId="3" borderId="10" xfId="0" applyNumberFormat="1" applyFont="1" applyFill="1" applyBorder="1" applyAlignment="1">
      <alignment horizontal="center" vertical="center" wrapText="1"/>
    </xf>
    <xf numFmtId="0" fontId="9" fillId="3" borderId="10" xfId="0" applyFont="1" applyFill="1" applyBorder="1" applyAlignment="1">
      <alignment horizontal="center" vertical="center"/>
    </xf>
    <xf numFmtId="0" fontId="16" fillId="3" borderId="10" xfId="0" applyFont="1" applyFill="1" applyBorder="1" applyAlignment="1">
      <alignment vertical="center" wrapText="1"/>
    </xf>
    <xf numFmtId="0" fontId="16" fillId="3" borderId="10" xfId="0" applyFont="1" applyFill="1" applyBorder="1" applyAlignment="1">
      <alignment wrapText="1"/>
    </xf>
    <xf numFmtId="0" fontId="17" fillId="8" borderId="10" xfId="0" applyFont="1" applyFill="1" applyBorder="1" applyAlignment="1">
      <alignment vertical="center" wrapText="1"/>
    </xf>
    <xf numFmtId="0" fontId="18" fillId="0" borderId="10" xfId="0" applyFont="1" applyBorder="1" applyAlignment="1">
      <alignment vertical="center" wrapText="1"/>
    </xf>
    <xf numFmtId="0" fontId="18" fillId="3" borderId="10" xfId="0" applyFont="1" applyFill="1" applyBorder="1" applyAlignment="1">
      <alignment vertical="center" wrapText="1"/>
    </xf>
    <xf numFmtId="0" fontId="14" fillId="3" borderId="10" xfId="0" applyFont="1" applyFill="1" applyBorder="1" applyAlignment="1">
      <alignment vertical="center" wrapText="1"/>
    </xf>
    <xf numFmtId="0" fontId="9" fillId="8" borderId="10" xfId="0" applyNumberFormat="1" applyFont="1" applyFill="1" applyBorder="1" applyAlignment="1">
      <alignment horizontal="right" vertical="center" wrapText="1"/>
    </xf>
    <xf numFmtId="0" fontId="18" fillId="0" borderId="10" xfId="0" applyFont="1" applyFill="1" applyBorder="1" applyAlignment="1">
      <alignment vertical="center" wrapText="1"/>
    </xf>
    <xf numFmtId="0" fontId="0"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vertical="center" wrapText="1"/>
    </xf>
    <xf numFmtId="0" fontId="26" fillId="0" borderId="16" xfId="0" applyFont="1" applyFill="1" applyBorder="1" applyAlignment="1">
      <alignment horizontal="left" vertical="top" wrapText="1"/>
    </xf>
    <xf numFmtId="16" fontId="27" fillId="0" borderId="0" xfId="0" applyNumberFormat="1" applyFont="1" applyFill="1" applyBorder="1" applyAlignment="1">
      <alignment vertical="center" wrapText="1"/>
    </xf>
    <xf numFmtId="0" fontId="24" fillId="0" borderId="16" xfId="0" applyFont="1" applyFill="1" applyBorder="1" applyAlignment="1">
      <alignment horizontal="center" vertical="center" wrapText="1"/>
    </xf>
    <xf numFmtId="0" fontId="28" fillId="10" borderId="17" xfId="0" applyFont="1" applyFill="1" applyBorder="1" applyAlignment="1">
      <alignment horizontal="center" vertical="center" wrapText="1"/>
    </xf>
    <xf numFmtId="0" fontId="28" fillId="10" borderId="17" xfId="0" applyFont="1" applyFill="1" applyBorder="1" applyAlignment="1">
      <alignment horizontal="center" vertical="center"/>
    </xf>
    <xf numFmtId="0" fontId="14" fillId="0" borderId="15" xfId="0" applyFont="1" applyFill="1" applyBorder="1" applyAlignment="1">
      <alignment vertical="center" wrapText="1"/>
    </xf>
    <xf numFmtId="0" fontId="29" fillId="9" borderId="15" xfId="0" applyFont="1" applyFill="1" applyBorder="1" applyAlignment="1">
      <alignment vertical="center" wrapText="1"/>
    </xf>
    <xf numFmtId="0" fontId="14" fillId="9" borderId="15" xfId="0" applyFont="1" applyFill="1" applyBorder="1" applyAlignment="1">
      <alignment vertical="center" wrapText="1"/>
    </xf>
    <xf numFmtId="0" fontId="14" fillId="0" borderId="15" xfId="0" applyFont="1" applyFill="1" applyBorder="1" applyAlignment="1">
      <alignment horizontal="left" vertical="center" wrapText="1"/>
    </xf>
    <xf numFmtId="0" fontId="14" fillId="9" borderId="15" xfId="0" applyFont="1" applyFill="1" applyBorder="1" applyAlignment="1">
      <alignment horizontal="center" vertical="center" wrapText="1"/>
    </xf>
    <xf numFmtId="0" fontId="30" fillId="0" borderId="18" xfId="0" applyFont="1" applyFill="1" applyBorder="1" applyAlignment="1">
      <alignment vertical="center" wrapText="1"/>
    </xf>
    <xf numFmtId="0" fontId="29" fillId="9" borderId="16" xfId="0" applyFont="1" applyFill="1" applyBorder="1" applyAlignment="1">
      <alignment vertical="center" wrapText="1"/>
    </xf>
    <xf numFmtId="0" fontId="29" fillId="9" borderId="19" xfId="0" applyFont="1" applyFill="1" applyBorder="1" applyAlignment="1">
      <alignment vertical="center" wrapText="1"/>
    </xf>
    <xf numFmtId="0" fontId="29" fillId="9" borderId="20" xfId="0" applyFont="1" applyFill="1" applyBorder="1" applyAlignment="1">
      <alignment vertical="center" wrapText="1"/>
    </xf>
    <xf numFmtId="0" fontId="14" fillId="9" borderId="20" xfId="0" applyFont="1" applyFill="1" applyBorder="1" applyAlignment="1">
      <alignment vertical="center" wrapText="1"/>
    </xf>
    <xf numFmtId="0" fontId="14" fillId="0" borderId="15" xfId="0" applyFont="1" applyFill="1" applyBorder="1" applyAlignment="1">
      <alignment vertical="center"/>
    </xf>
    <xf numFmtId="0" fontId="14" fillId="9" borderId="19" xfId="0" applyFont="1" applyFill="1" applyBorder="1" applyAlignment="1">
      <alignment vertical="center" wrapText="1"/>
    </xf>
    <xf numFmtId="0" fontId="30" fillId="0" borderId="15" xfId="0" applyFont="1" applyFill="1" applyBorder="1" applyAlignment="1">
      <alignment vertical="center" wrapText="1"/>
    </xf>
    <xf numFmtId="0" fontId="14" fillId="9" borderId="21" xfId="0" applyFont="1" applyFill="1" applyBorder="1" applyAlignment="1">
      <alignment vertical="center" wrapText="1"/>
    </xf>
    <xf numFmtId="0" fontId="14" fillId="0" borderId="0" xfId="0" applyFont="1" applyFill="1" applyBorder="1" applyAlignment="1">
      <alignment horizontal="justify" vertical="center"/>
    </xf>
    <xf numFmtId="0" fontId="31" fillId="0" borderId="16" xfId="0" applyFont="1" applyFill="1" applyBorder="1" applyAlignment="1">
      <alignment vertical="center" wrapText="1"/>
    </xf>
    <xf numFmtId="0" fontId="14" fillId="9" borderId="18" xfId="0" applyFont="1" applyFill="1" applyBorder="1" applyAlignment="1">
      <alignment vertical="center" wrapText="1"/>
    </xf>
    <xf numFmtId="0" fontId="14" fillId="0" borderId="18" xfId="0" applyFont="1" applyFill="1" applyBorder="1" applyAlignment="1">
      <alignment horizontal="left" vertical="center" wrapText="1"/>
    </xf>
    <xf numFmtId="0" fontId="14" fillId="0" borderId="22" xfId="0" applyFont="1" applyFill="1" applyBorder="1" applyAlignment="1">
      <alignment vertical="center" wrapText="1"/>
    </xf>
    <xf numFmtId="0" fontId="14" fillId="9" borderId="15" xfId="0" applyFont="1" applyFill="1" applyBorder="1" applyAlignment="1">
      <alignment vertical="center"/>
    </xf>
    <xf numFmtId="0" fontId="29" fillId="9" borderId="21" xfId="0" applyFont="1" applyFill="1" applyBorder="1" applyAlignment="1">
      <alignment vertical="center" wrapText="1"/>
    </xf>
    <xf numFmtId="0" fontId="14" fillId="11" borderId="16" xfId="0" applyFont="1" applyFill="1" applyBorder="1" applyAlignment="1">
      <alignment horizontal="left" vertical="center" wrapText="1"/>
    </xf>
    <xf numFmtId="0" fontId="14" fillId="9" borderId="16" xfId="0" applyFont="1" applyFill="1" applyBorder="1" applyAlignment="1">
      <alignment horizontal="left" vertical="center" wrapText="1"/>
    </xf>
    <xf numFmtId="0" fontId="14" fillId="11" borderId="23" xfId="0" applyFont="1" applyFill="1" applyBorder="1" applyAlignment="1">
      <alignment horizontal="left" vertical="center" wrapText="1"/>
    </xf>
    <xf numFmtId="0" fontId="14" fillId="9" borderId="23" xfId="0" applyFont="1" applyFill="1" applyBorder="1" applyAlignment="1">
      <alignment horizontal="left" vertical="center" wrapText="1"/>
    </xf>
    <xf numFmtId="0" fontId="14" fillId="0" borderId="19" xfId="0" applyFont="1" applyFill="1" applyBorder="1" applyAlignment="1">
      <alignment vertical="center" wrapText="1"/>
    </xf>
    <xf numFmtId="0" fontId="29" fillId="9" borderId="24" xfId="0" applyFont="1" applyFill="1" applyBorder="1" applyAlignment="1">
      <alignment vertical="center" wrapText="1"/>
    </xf>
    <xf numFmtId="0" fontId="14" fillId="0" borderId="20" xfId="0" applyFont="1" applyFill="1" applyBorder="1" applyAlignment="1">
      <alignment vertical="center" wrapText="1"/>
    </xf>
    <xf numFmtId="0" fontId="14" fillId="9" borderId="0" xfId="0" applyFont="1" applyFill="1" applyBorder="1" applyAlignment="1">
      <alignment vertical="center" wrapText="1"/>
    </xf>
    <xf numFmtId="0" fontId="14" fillId="9" borderId="22" xfId="0" applyFont="1" applyFill="1" applyBorder="1" applyAlignment="1">
      <alignment vertical="center" wrapText="1"/>
    </xf>
    <xf numFmtId="0" fontId="30" fillId="9" borderId="15" xfId="0" applyFont="1" applyFill="1" applyBorder="1" applyAlignment="1">
      <alignment vertical="center" wrapText="1"/>
    </xf>
    <xf numFmtId="0" fontId="14" fillId="0" borderId="18" xfId="0" applyFont="1" applyFill="1" applyBorder="1" applyAlignment="1">
      <alignment vertical="center" wrapText="1"/>
    </xf>
    <xf numFmtId="0" fontId="14" fillId="9" borderId="15" xfId="0" applyFont="1" applyFill="1" applyBorder="1" applyAlignment="1">
      <alignment horizontal="left" vertical="center" wrapText="1"/>
    </xf>
    <xf numFmtId="0" fontId="30" fillId="9" borderId="25" xfId="0" applyFont="1" applyFill="1" applyBorder="1" applyAlignment="1">
      <alignment vertical="center" wrapText="1"/>
    </xf>
    <xf numFmtId="0" fontId="30" fillId="9" borderId="16" xfId="0" applyFont="1" applyFill="1" applyBorder="1" applyAlignment="1">
      <alignment vertical="center" wrapText="1"/>
    </xf>
    <xf numFmtId="0" fontId="29" fillId="0" borderId="15" xfId="0" applyFont="1" applyFill="1" applyBorder="1" applyAlignment="1">
      <alignment vertical="center" wrapText="1"/>
    </xf>
    <xf numFmtId="0" fontId="30" fillId="9" borderId="22" xfId="0" applyFont="1" applyFill="1" applyBorder="1" applyAlignment="1">
      <alignment vertical="center" wrapText="1"/>
    </xf>
    <xf numFmtId="0" fontId="14" fillId="0" borderId="26" xfId="0" applyFont="1" applyFill="1" applyBorder="1" applyAlignment="1">
      <alignment vertical="center" wrapText="1"/>
    </xf>
    <xf numFmtId="0" fontId="9" fillId="8" borderId="26" xfId="0" applyFont="1" applyFill="1" applyBorder="1" applyAlignment="1">
      <alignment vertical="center" wrapText="1"/>
    </xf>
    <xf numFmtId="0" fontId="9" fillId="0" borderId="27" xfId="0" applyFont="1" applyFill="1" applyBorder="1" applyAlignment="1">
      <alignment horizontal="center" vertical="center" wrapText="1"/>
    </xf>
    <xf numFmtId="0" fontId="9" fillId="8" borderId="27" xfId="0" applyFont="1" applyFill="1" applyBorder="1" applyAlignment="1">
      <alignment horizontal="center" vertical="center" wrapText="1"/>
    </xf>
    <xf numFmtId="1" fontId="9" fillId="0" borderId="10" xfId="0" applyNumberFormat="1" applyFont="1" applyFill="1" applyBorder="1" applyAlignment="1">
      <alignment horizontal="left" vertical="center" wrapText="1"/>
    </xf>
    <xf numFmtId="1" fontId="6" fillId="4" borderId="4" xfId="0" applyNumberFormat="1"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1" fontId="6" fillId="4" borderId="5" xfId="0" applyNumberFormat="1" applyFont="1" applyFill="1" applyBorder="1" applyAlignment="1">
      <alignment horizontal="center" vertical="center"/>
    </xf>
    <xf numFmtId="1" fontId="11" fillId="2" borderId="7"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2" fillId="0" borderId="0" xfId="0" applyFont="1" applyBorder="1" applyAlignment="1">
      <alignment horizontal="center" vertical="center" wrapText="1"/>
    </xf>
    <xf numFmtId="1" fontId="11" fillId="2" borderId="13" xfId="0" applyNumberFormat="1" applyFont="1" applyFill="1" applyBorder="1" applyAlignment="1">
      <alignment horizontal="center" vertical="center" wrapText="1"/>
    </xf>
    <xf numFmtId="0" fontId="8" fillId="0" borderId="14" xfId="0" applyFont="1" applyBorder="1" applyAlignment="1">
      <alignment horizontal="center" vertical="center" wrapText="1"/>
    </xf>
    <xf numFmtId="0" fontId="6" fillId="5" borderId="0" xfId="0" applyFont="1" applyFill="1" applyBorder="1" applyAlignment="1">
      <alignment horizontal="center" vertical="center"/>
    </xf>
    <xf numFmtId="0" fontId="24" fillId="0" borderId="16" xfId="0" applyFont="1" applyFill="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1351060</xdr:colOff>
      <xdr:row>5</xdr:row>
      <xdr:rowOff>179917</xdr:rowOff>
    </xdr:to>
    <xdr:pic>
      <xdr:nvPicPr>
        <xdr:cNvPr id="2" name="Kép 1">
          <a:extLst>
            <a:ext uri="{FF2B5EF4-FFF2-40B4-BE49-F238E27FC236}">
              <a16:creationId xmlns:a16="http://schemas.microsoft.com/office/drawing/2014/main" id="{63EA6D59-1005-47DB-B92F-276DE962E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21060"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35"/>
  <sheetViews>
    <sheetView tabSelected="1" showRuler="0" topLeftCell="A50" zoomScalePageLayoutView="85" workbookViewId="0">
      <selection activeCell="G56" sqref="G56"/>
    </sheetView>
  </sheetViews>
  <sheetFormatPr defaultColWidth="8.85546875" defaultRowHeight="15" x14ac:dyDescent="0.25"/>
  <cols>
    <col min="1" max="1" width="5.85546875" style="2" customWidth="1"/>
    <col min="2" max="2" width="10.85546875" style="4" customWidth="1"/>
    <col min="3" max="3" width="28" style="11" customWidth="1"/>
    <col min="4" max="4" width="30.140625" style="4" customWidth="1"/>
    <col min="5" max="5" width="9.85546875" style="4" customWidth="1"/>
    <col min="6" max="6" width="28" style="4" customWidth="1"/>
    <col min="7" max="7" width="9.42578125" style="4" customWidth="1"/>
    <col min="8" max="8" width="4.85546875" style="12" customWidth="1"/>
    <col min="9" max="10" width="5" style="12" customWidth="1"/>
    <col min="11" max="11" width="4.85546875" style="12" customWidth="1"/>
    <col min="12" max="12" width="6.85546875" style="13" customWidth="1"/>
    <col min="13" max="13" width="7.42578125" style="14" customWidth="1"/>
    <col min="14" max="14" width="9.28515625" style="14" customWidth="1"/>
    <col min="15" max="15" width="17.28515625" style="4" customWidth="1"/>
  </cols>
  <sheetData>
    <row r="1" spans="1:15" ht="15.75" x14ac:dyDescent="0.25">
      <c r="B1" s="1"/>
      <c r="C1" s="136"/>
      <c r="D1" s="27" t="s">
        <v>20</v>
      </c>
      <c r="F1" s="39" t="s">
        <v>203</v>
      </c>
      <c r="G1" s="1"/>
      <c r="H1" s="5"/>
      <c r="I1" s="5"/>
      <c r="J1" s="5"/>
      <c r="K1" s="5"/>
      <c r="L1" s="28" t="s">
        <v>5</v>
      </c>
      <c r="O1" s="42" t="s">
        <v>78</v>
      </c>
    </row>
    <row r="2" spans="1:15" x14ac:dyDescent="0.25">
      <c r="B2" s="1"/>
      <c r="C2" s="136"/>
      <c r="D2" s="30" t="s">
        <v>33</v>
      </c>
      <c r="E2" s="30"/>
      <c r="F2" s="30"/>
      <c r="G2" s="19"/>
      <c r="H2" s="20"/>
      <c r="I2" s="20"/>
      <c r="J2" s="20"/>
      <c r="K2" s="20"/>
      <c r="M2" s="3"/>
      <c r="N2" s="3"/>
      <c r="O2" s="7"/>
    </row>
    <row r="3" spans="1:15" x14ac:dyDescent="0.25">
      <c r="B3" s="1"/>
      <c r="C3" s="136"/>
      <c r="D3" s="25" t="s">
        <v>26</v>
      </c>
      <c r="E3" s="25" t="s">
        <v>22</v>
      </c>
      <c r="F3" s="25"/>
      <c r="G3" s="1"/>
      <c r="H3" s="5"/>
      <c r="I3" s="5"/>
      <c r="J3" s="5"/>
      <c r="K3" s="18"/>
      <c r="M3" s="18"/>
    </row>
    <row r="4" spans="1:15" x14ac:dyDescent="0.25">
      <c r="B4" s="1"/>
      <c r="C4" s="136"/>
      <c r="D4" s="25" t="s">
        <v>25</v>
      </c>
      <c r="E4" s="26" t="s">
        <v>32</v>
      </c>
      <c r="F4" s="25"/>
      <c r="G4" s="1"/>
      <c r="H4" s="5"/>
      <c r="I4" s="5"/>
      <c r="J4" s="5"/>
      <c r="K4" s="18"/>
      <c r="M4" s="18"/>
      <c r="N4" s="16" t="s">
        <v>30</v>
      </c>
      <c r="O4" s="17" t="s">
        <v>31</v>
      </c>
    </row>
    <row r="5" spans="1:15" x14ac:dyDescent="0.25">
      <c r="B5" s="1"/>
      <c r="C5" s="136"/>
      <c r="D5" s="25" t="s">
        <v>27</v>
      </c>
      <c r="E5" s="26">
        <v>180</v>
      </c>
      <c r="F5" s="25"/>
      <c r="G5" s="1"/>
      <c r="H5" s="5"/>
      <c r="I5" s="5"/>
      <c r="J5" s="5"/>
      <c r="K5" s="18" t="s">
        <v>19</v>
      </c>
      <c r="M5" s="18"/>
      <c r="N5" s="16">
        <f>SUM(H31,H51,H72,H92,,H111,H130)</f>
        <v>574</v>
      </c>
      <c r="O5" s="17">
        <f>SUM(J31,J51,J72,J92,J111,J130)</f>
        <v>190</v>
      </c>
    </row>
    <row r="6" spans="1:15" x14ac:dyDescent="0.25">
      <c r="B6" s="1"/>
      <c r="C6" s="136"/>
      <c r="D6" s="25" t="s">
        <v>21</v>
      </c>
      <c r="E6" s="25" t="s">
        <v>28</v>
      </c>
      <c r="F6" s="31"/>
      <c r="G6" s="1"/>
      <c r="H6" s="5"/>
      <c r="I6" s="5"/>
      <c r="J6" s="5"/>
      <c r="K6" s="5"/>
      <c r="L6" s="6"/>
      <c r="N6" s="6"/>
      <c r="O6" s="8"/>
    </row>
    <row r="7" spans="1:15" ht="15" customHeight="1" x14ac:dyDescent="0.25">
      <c r="A7" s="9" t="s">
        <v>29</v>
      </c>
      <c r="B7" s="29"/>
      <c r="D7" s="10"/>
      <c r="E7" s="10"/>
      <c r="F7" s="10"/>
      <c r="K7" s="15"/>
      <c r="L7" s="10"/>
      <c r="M7" s="4"/>
      <c r="N7" s="10"/>
    </row>
    <row r="8" spans="1:15" ht="44.25" customHeight="1" x14ac:dyDescent="0.25">
      <c r="A8" s="128" t="s">
        <v>7</v>
      </c>
      <c r="B8" s="129" t="s">
        <v>6</v>
      </c>
      <c r="C8" s="129" t="s">
        <v>8</v>
      </c>
      <c r="D8" s="130" t="s">
        <v>15</v>
      </c>
      <c r="E8" s="130" t="s">
        <v>16</v>
      </c>
      <c r="F8" s="130" t="s">
        <v>14</v>
      </c>
      <c r="G8" s="129" t="s">
        <v>12</v>
      </c>
      <c r="H8" s="131" t="s">
        <v>23</v>
      </c>
      <c r="I8" s="132"/>
      <c r="J8" s="131" t="s">
        <v>24</v>
      </c>
      <c r="K8" s="132"/>
      <c r="L8" s="133" t="s">
        <v>13</v>
      </c>
      <c r="M8" s="129" t="s">
        <v>10</v>
      </c>
      <c r="N8" s="129" t="s">
        <v>11</v>
      </c>
      <c r="O8" s="139" t="s">
        <v>9</v>
      </c>
    </row>
    <row r="9" spans="1:15" ht="26.25" customHeight="1" x14ac:dyDescent="0.25">
      <c r="A9" s="128"/>
      <c r="B9" s="129"/>
      <c r="C9" s="129"/>
      <c r="D9" s="130"/>
      <c r="E9" s="130"/>
      <c r="F9" s="130"/>
      <c r="G9" s="129"/>
      <c r="H9" s="44" t="s">
        <v>0</v>
      </c>
      <c r="I9" s="45" t="s">
        <v>1</v>
      </c>
      <c r="J9" s="44" t="s">
        <v>0</v>
      </c>
      <c r="K9" s="45" t="s">
        <v>1</v>
      </c>
      <c r="L9" s="133"/>
      <c r="M9" s="129"/>
      <c r="N9" s="129"/>
      <c r="O9" s="139"/>
    </row>
    <row r="10" spans="1:15" ht="28.5" x14ac:dyDescent="0.25">
      <c r="A10" s="48">
        <v>1</v>
      </c>
      <c r="B10" s="123" t="s">
        <v>183</v>
      </c>
      <c r="C10" s="127" t="s">
        <v>35</v>
      </c>
      <c r="D10" s="127" t="s">
        <v>56</v>
      </c>
      <c r="E10" s="51"/>
      <c r="F10" s="127" t="s">
        <v>36</v>
      </c>
      <c r="G10" s="125" t="s">
        <v>37</v>
      </c>
      <c r="H10" s="51">
        <v>1</v>
      </c>
      <c r="I10" s="51">
        <v>1</v>
      </c>
      <c r="J10" s="51">
        <v>5</v>
      </c>
      <c r="K10" s="51">
        <v>5</v>
      </c>
      <c r="L10" s="52">
        <v>2</v>
      </c>
      <c r="M10" s="53" t="s">
        <v>4</v>
      </c>
      <c r="N10" s="53" t="s">
        <v>2</v>
      </c>
      <c r="O10" s="43" t="s">
        <v>58</v>
      </c>
    </row>
    <row r="11" spans="1:15" ht="28.5" x14ac:dyDescent="0.25">
      <c r="A11" s="48">
        <v>1</v>
      </c>
      <c r="B11" s="123" t="s">
        <v>38</v>
      </c>
      <c r="C11" s="127" t="s">
        <v>48</v>
      </c>
      <c r="D11" s="127" t="s">
        <v>222</v>
      </c>
      <c r="E11" s="51"/>
      <c r="F11" s="127" t="s">
        <v>39</v>
      </c>
      <c r="G11" s="125" t="s">
        <v>37</v>
      </c>
      <c r="H11" s="51">
        <v>0</v>
      </c>
      <c r="I11" s="51">
        <v>2</v>
      </c>
      <c r="J11" s="51">
        <v>0</v>
      </c>
      <c r="K11" s="51">
        <v>9</v>
      </c>
      <c r="L11" s="52">
        <v>2</v>
      </c>
      <c r="M11" s="53" t="s">
        <v>76</v>
      </c>
      <c r="N11" s="53" t="s">
        <v>2</v>
      </c>
      <c r="O11" s="43" t="s">
        <v>59</v>
      </c>
    </row>
    <row r="12" spans="1:15" ht="42.75" x14ac:dyDescent="0.25">
      <c r="A12" s="54">
        <v>1</v>
      </c>
      <c r="B12" s="124" t="s">
        <v>185</v>
      </c>
      <c r="C12" s="127" t="s">
        <v>206</v>
      </c>
      <c r="D12" s="127" t="s">
        <v>271</v>
      </c>
      <c r="E12" s="51"/>
      <c r="F12" s="127" t="s">
        <v>40</v>
      </c>
      <c r="G12" s="126" t="s">
        <v>37</v>
      </c>
      <c r="H12" s="57">
        <v>1</v>
      </c>
      <c r="I12" s="57">
        <v>1</v>
      </c>
      <c r="J12" s="57">
        <v>5</v>
      </c>
      <c r="K12" s="57">
        <v>5</v>
      </c>
      <c r="L12" s="58">
        <v>2</v>
      </c>
      <c r="M12" s="59" t="s">
        <v>75</v>
      </c>
      <c r="N12" s="59" t="s">
        <v>2</v>
      </c>
      <c r="O12" s="55" t="s">
        <v>60</v>
      </c>
    </row>
    <row r="13" spans="1:15" ht="28.5" x14ac:dyDescent="0.25">
      <c r="A13" s="54">
        <v>1</v>
      </c>
      <c r="B13" s="55" t="s">
        <v>184</v>
      </c>
      <c r="C13" s="127" t="s">
        <v>49</v>
      </c>
      <c r="D13" s="127" t="s">
        <v>50</v>
      </c>
      <c r="E13" s="51"/>
      <c r="F13" s="127" t="s">
        <v>41</v>
      </c>
      <c r="G13" s="56" t="s">
        <v>37</v>
      </c>
      <c r="H13" s="57">
        <v>0</v>
      </c>
      <c r="I13" s="57">
        <v>2</v>
      </c>
      <c r="J13" s="57">
        <v>0</v>
      </c>
      <c r="K13" s="57">
        <v>9</v>
      </c>
      <c r="L13" s="58">
        <v>2</v>
      </c>
      <c r="M13" s="59" t="s">
        <v>4</v>
      </c>
      <c r="N13" s="59" t="s">
        <v>2</v>
      </c>
      <c r="O13" s="55" t="s">
        <v>66</v>
      </c>
    </row>
    <row r="14" spans="1:15" ht="42.75" x14ac:dyDescent="0.25">
      <c r="A14" s="48">
        <v>1</v>
      </c>
      <c r="B14" s="49" t="s">
        <v>68</v>
      </c>
      <c r="C14" s="127" t="s">
        <v>146</v>
      </c>
      <c r="D14" s="127" t="s">
        <v>200</v>
      </c>
      <c r="E14" s="51"/>
      <c r="F14" s="127" t="s">
        <v>40</v>
      </c>
      <c r="G14" s="50" t="s">
        <v>37</v>
      </c>
      <c r="H14" s="51">
        <v>0</v>
      </c>
      <c r="I14" s="51">
        <v>2</v>
      </c>
      <c r="J14" s="51">
        <v>0</v>
      </c>
      <c r="K14" s="51">
        <v>9</v>
      </c>
      <c r="L14" s="52">
        <v>2</v>
      </c>
      <c r="M14" s="53" t="s">
        <v>76</v>
      </c>
      <c r="N14" s="53" t="s">
        <v>2</v>
      </c>
      <c r="O14" s="43"/>
    </row>
    <row r="15" spans="1:15" ht="28.5" x14ac:dyDescent="0.25">
      <c r="A15" s="48">
        <v>1</v>
      </c>
      <c r="B15" s="43" t="s">
        <v>131</v>
      </c>
      <c r="C15" s="60" t="s">
        <v>212</v>
      </c>
      <c r="D15" s="73" t="s">
        <v>149</v>
      </c>
      <c r="E15" s="43"/>
      <c r="F15" s="43" t="s">
        <v>205</v>
      </c>
      <c r="G15" s="50" t="s">
        <v>130</v>
      </c>
      <c r="H15" s="51">
        <v>0</v>
      </c>
      <c r="I15" s="51">
        <v>1</v>
      </c>
      <c r="J15" s="51">
        <v>0</v>
      </c>
      <c r="K15" s="51">
        <v>5</v>
      </c>
      <c r="L15" s="52">
        <v>1</v>
      </c>
      <c r="M15" s="53" t="s">
        <v>76</v>
      </c>
      <c r="N15" s="53" t="s">
        <v>2</v>
      </c>
      <c r="O15" s="43"/>
    </row>
    <row r="16" spans="1:15" ht="28.5" x14ac:dyDescent="0.25">
      <c r="A16" s="48">
        <v>1</v>
      </c>
      <c r="B16" s="43" t="s">
        <v>132</v>
      </c>
      <c r="C16" s="60" t="s">
        <v>212</v>
      </c>
      <c r="D16" s="73" t="s">
        <v>149</v>
      </c>
      <c r="E16" s="43"/>
      <c r="F16" s="43" t="s">
        <v>111</v>
      </c>
      <c r="G16" s="50" t="s">
        <v>123</v>
      </c>
      <c r="H16" s="51">
        <v>0</v>
      </c>
      <c r="I16" s="51">
        <v>1</v>
      </c>
      <c r="J16" s="51">
        <v>0</v>
      </c>
      <c r="K16" s="51">
        <v>5</v>
      </c>
      <c r="L16" s="52">
        <v>1</v>
      </c>
      <c r="M16" s="53" t="s">
        <v>76</v>
      </c>
      <c r="N16" s="53" t="s">
        <v>2</v>
      </c>
      <c r="O16" s="43"/>
    </row>
    <row r="17" spans="1:15" ht="28.5" x14ac:dyDescent="0.25">
      <c r="A17" s="48">
        <v>1</v>
      </c>
      <c r="B17" s="43" t="s">
        <v>133</v>
      </c>
      <c r="C17" s="60" t="s">
        <v>212</v>
      </c>
      <c r="D17" s="73" t="s">
        <v>149</v>
      </c>
      <c r="E17" s="43"/>
      <c r="F17" s="43" t="s">
        <v>112</v>
      </c>
      <c r="G17" s="50" t="s">
        <v>124</v>
      </c>
      <c r="H17" s="51">
        <v>0</v>
      </c>
      <c r="I17" s="51">
        <v>1</v>
      </c>
      <c r="J17" s="51">
        <v>0</v>
      </c>
      <c r="K17" s="51">
        <v>5</v>
      </c>
      <c r="L17" s="52">
        <v>1</v>
      </c>
      <c r="M17" s="53" t="s">
        <v>76</v>
      </c>
      <c r="N17" s="53" t="s">
        <v>2</v>
      </c>
      <c r="O17" s="43"/>
    </row>
    <row r="18" spans="1:15" ht="28.5" x14ac:dyDescent="0.25">
      <c r="A18" s="48">
        <v>1</v>
      </c>
      <c r="B18" s="43" t="s">
        <v>134</v>
      </c>
      <c r="C18" s="60" t="s">
        <v>212</v>
      </c>
      <c r="D18" s="73" t="s">
        <v>149</v>
      </c>
      <c r="E18" s="43"/>
      <c r="F18" s="43" t="s">
        <v>113</v>
      </c>
      <c r="G18" s="50" t="s">
        <v>76</v>
      </c>
      <c r="H18" s="51">
        <v>0</v>
      </c>
      <c r="I18" s="51">
        <v>1</v>
      </c>
      <c r="J18" s="51">
        <v>0</v>
      </c>
      <c r="K18" s="51">
        <v>5</v>
      </c>
      <c r="L18" s="52">
        <v>1</v>
      </c>
      <c r="M18" s="53" t="s">
        <v>76</v>
      </c>
      <c r="N18" s="53" t="s">
        <v>2</v>
      </c>
      <c r="O18" s="43"/>
    </row>
    <row r="19" spans="1:15" ht="28.5" x14ac:dyDescent="0.25">
      <c r="A19" s="48">
        <v>1</v>
      </c>
      <c r="B19" s="43" t="s">
        <v>135</v>
      </c>
      <c r="C19" s="60" t="s">
        <v>212</v>
      </c>
      <c r="D19" s="73" t="s">
        <v>149</v>
      </c>
      <c r="E19" s="43"/>
      <c r="F19" s="43" t="s">
        <v>114</v>
      </c>
      <c r="G19" s="50" t="s">
        <v>125</v>
      </c>
      <c r="H19" s="51">
        <v>0</v>
      </c>
      <c r="I19" s="51">
        <v>1</v>
      </c>
      <c r="J19" s="51">
        <v>0</v>
      </c>
      <c r="K19" s="51">
        <v>5</v>
      </c>
      <c r="L19" s="52">
        <v>1</v>
      </c>
      <c r="M19" s="53" t="s">
        <v>76</v>
      </c>
      <c r="N19" s="53" t="s">
        <v>2</v>
      </c>
      <c r="O19" s="43"/>
    </row>
    <row r="20" spans="1:15" ht="28.5" x14ac:dyDescent="0.25">
      <c r="A20" s="48">
        <v>1</v>
      </c>
      <c r="B20" s="43" t="s">
        <v>136</v>
      </c>
      <c r="C20" s="60" t="s">
        <v>212</v>
      </c>
      <c r="D20" s="73" t="s">
        <v>149</v>
      </c>
      <c r="E20" s="43"/>
      <c r="F20" s="43" t="s">
        <v>115</v>
      </c>
      <c r="G20" s="50" t="s">
        <v>129</v>
      </c>
      <c r="H20" s="51">
        <v>0</v>
      </c>
      <c r="I20" s="51">
        <v>1</v>
      </c>
      <c r="J20" s="51">
        <v>0</v>
      </c>
      <c r="K20" s="51">
        <v>5</v>
      </c>
      <c r="L20" s="52">
        <v>1</v>
      </c>
      <c r="M20" s="53" t="s">
        <v>76</v>
      </c>
      <c r="N20" s="53" t="s">
        <v>2</v>
      </c>
      <c r="O20" s="43"/>
    </row>
    <row r="21" spans="1:15" ht="28.5" x14ac:dyDescent="0.25">
      <c r="A21" s="48">
        <v>1</v>
      </c>
      <c r="B21" s="43" t="s">
        <v>137</v>
      </c>
      <c r="C21" s="60" t="s">
        <v>212</v>
      </c>
      <c r="D21" s="73" t="s">
        <v>149</v>
      </c>
      <c r="E21" s="43"/>
      <c r="F21" s="43" t="s">
        <v>116</v>
      </c>
      <c r="G21" s="50" t="s">
        <v>123</v>
      </c>
      <c r="H21" s="51">
        <v>0</v>
      </c>
      <c r="I21" s="51">
        <v>1</v>
      </c>
      <c r="J21" s="51">
        <v>0</v>
      </c>
      <c r="K21" s="51">
        <v>5</v>
      </c>
      <c r="L21" s="52">
        <v>1</v>
      </c>
      <c r="M21" s="53" t="s">
        <v>76</v>
      </c>
      <c r="N21" s="53" t="s">
        <v>2</v>
      </c>
      <c r="O21" s="43"/>
    </row>
    <row r="22" spans="1:15" ht="28.5" x14ac:dyDescent="0.25">
      <c r="A22" s="48">
        <v>1</v>
      </c>
      <c r="B22" s="43" t="s">
        <v>138</v>
      </c>
      <c r="C22" s="60" t="s">
        <v>212</v>
      </c>
      <c r="D22" s="73" t="s">
        <v>149</v>
      </c>
      <c r="E22" s="43"/>
      <c r="F22" s="43" t="s">
        <v>117</v>
      </c>
      <c r="G22" s="50" t="s">
        <v>130</v>
      </c>
      <c r="H22" s="51">
        <v>0</v>
      </c>
      <c r="I22" s="51">
        <v>1</v>
      </c>
      <c r="J22" s="51">
        <v>0</v>
      </c>
      <c r="K22" s="51">
        <v>5</v>
      </c>
      <c r="L22" s="52">
        <v>1</v>
      </c>
      <c r="M22" s="53" t="s">
        <v>76</v>
      </c>
      <c r="N22" s="53" t="s">
        <v>2</v>
      </c>
      <c r="O22" s="43"/>
    </row>
    <row r="23" spans="1:15" ht="28.5" x14ac:dyDescent="0.25">
      <c r="A23" s="48">
        <v>1</v>
      </c>
      <c r="B23" s="43" t="s">
        <v>139</v>
      </c>
      <c r="C23" s="60" t="s">
        <v>212</v>
      </c>
      <c r="D23" s="73" t="s">
        <v>149</v>
      </c>
      <c r="E23" s="43"/>
      <c r="F23" s="43" t="s">
        <v>447</v>
      </c>
      <c r="G23" s="50" t="s">
        <v>129</v>
      </c>
      <c r="H23" s="51">
        <v>0</v>
      </c>
      <c r="I23" s="51">
        <v>1</v>
      </c>
      <c r="J23" s="51">
        <v>0</v>
      </c>
      <c r="K23" s="51">
        <v>5</v>
      </c>
      <c r="L23" s="52">
        <v>1</v>
      </c>
      <c r="M23" s="53" t="s">
        <v>76</v>
      </c>
      <c r="N23" s="53" t="s">
        <v>2</v>
      </c>
      <c r="O23" s="43"/>
    </row>
    <row r="24" spans="1:15" ht="28.5" x14ac:dyDescent="0.25">
      <c r="A24" s="48">
        <v>1</v>
      </c>
      <c r="B24" s="43" t="s">
        <v>140</v>
      </c>
      <c r="C24" s="60" t="s">
        <v>212</v>
      </c>
      <c r="D24" s="73" t="s">
        <v>149</v>
      </c>
      <c r="E24" s="43"/>
      <c r="F24" s="43" t="s">
        <v>118</v>
      </c>
      <c r="G24" s="50" t="s">
        <v>124</v>
      </c>
      <c r="H24" s="51">
        <v>0</v>
      </c>
      <c r="I24" s="51">
        <v>1</v>
      </c>
      <c r="J24" s="51">
        <v>0</v>
      </c>
      <c r="K24" s="51">
        <v>5</v>
      </c>
      <c r="L24" s="52">
        <v>1</v>
      </c>
      <c r="M24" s="53" t="s">
        <v>76</v>
      </c>
      <c r="N24" s="53" t="s">
        <v>2</v>
      </c>
      <c r="O24" s="43"/>
    </row>
    <row r="25" spans="1:15" ht="28.5" x14ac:dyDescent="0.25">
      <c r="A25" s="48">
        <v>1</v>
      </c>
      <c r="B25" s="43" t="s">
        <v>141</v>
      </c>
      <c r="C25" s="60" t="s">
        <v>212</v>
      </c>
      <c r="D25" s="73" t="s">
        <v>149</v>
      </c>
      <c r="E25" s="43"/>
      <c r="F25" s="43" t="s">
        <v>113</v>
      </c>
      <c r="G25" s="50" t="s">
        <v>76</v>
      </c>
      <c r="H25" s="51">
        <v>0</v>
      </c>
      <c r="I25" s="51">
        <v>1</v>
      </c>
      <c r="J25" s="51">
        <v>0</v>
      </c>
      <c r="K25" s="51">
        <v>5</v>
      </c>
      <c r="L25" s="52">
        <v>1</v>
      </c>
      <c r="M25" s="53" t="s">
        <v>76</v>
      </c>
      <c r="N25" s="53" t="s">
        <v>2</v>
      </c>
      <c r="O25" s="43"/>
    </row>
    <row r="26" spans="1:15" ht="28.5" x14ac:dyDescent="0.25">
      <c r="A26" s="48">
        <v>1</v>
      </c>
      <c r="B26" s="43" t="s">
        <v>142</v>
      </c>
      <c r="C26" s="60" t="s">
        <v>212</v>
      </c>
      <c r="D26" s="73" t="s">
        <v>149</v>
      </c>
      <c r="E26" s="43"/>
      <c r="F26" s="43" t="s">
        <v>119</v>
      </c>
      <c r="G26" s="50" t="s">
        <v>123</v>
      </c>
      <c r="H26" s="51">
        <v>0</v>
      </c>
      <c r="I26" s="51">
        <v>1</v>
      </c>
      <c r="J26" s="51">
        <v>0</v>
      </c>
      <c r="K26" s="51">
        <v>5</v>
      </c>
      <c r="L26" s="52">
        <v>1</v>
      </c>
      <c r="M26" s="53" t="s">
        <v>76</v>
      </c>
      <c r="N26" s="53" t="s">
        <v>2</v>
      </c>
      <c r="O26" s="43"/>
    </row>
    <row r="27" spans="1:15" ht="28.5" x14ac:dyDescent="0.25">
      <c r="A27" s="48">
        <v>1</v>
      </c>
      <c r="B27" s="43" t="s">
        <v>143</v>
      </c>
      <c r="C27" s="60" t="s">
        <v>212</v>
      </c>
      <c r="D27" s="73" t="s">
        <v>149</v>
      </c>
      <c r="E27" s="43"/>
      <c r="F27" s="43" t="s">
        <v>120</v>
      </c>
      <c r="G27" s="50" t="s">
        <v>128</v>
      </c>
      <c r="H27" s="51">
        <v>0</v>
      </c>
      <c r="I27" s="51">
        <v>1</v>
      </c>
      <c r="J27" s="51">
        <v>0</v>
      </c>
      <c r="K27" s="51">
        <v>5</v>
      </c>
      <c r="L27" s="52">
        <v>1</v>
      </c>
      <c r="M27" s="53" t="s">
        <v>76</v>
      </c>
      <c r="N27" s="53" t="s">
        <v>2</v>
      </c>
      <c r="O27" s="43"/>
    </row>
    <row r="28" spans="1:15" ht="28.5" x14ac:dyDescent="0.25">
      <c r="A28" s="48">
        <v>1</v>
      </c>
      <c r="B28" s="43" t="s">
        <v>144</v>
      </c>
      <c r="C28" s="60" t="s">
        <v>212</v>
      </c>
      <c r="D28" s="73" t="s">
        <v>149</v>
      </c>
      <c r="E28" s="43"/>
      <c r="F28" s="43" t="s">
        <v>121</v>
      </c>
      <c r="G28" s="50" t="s">
        <v>126</v>
      </c>
      <c r="H28" s="51">
        <v>0</v>
      </c>
      <c r="I28" s="51">
        <v>1</v>
      </c>
      <c r="J28" s="51">
        <v>0</v>
      </c>
      <c r="K28" s="51">
        <v>5</v>
      </c>
      <c r="L28" s="52">
        <v>1</v>
      </c>
      <c r="M28" s="53" t="s">
        <v>76</v>
      </c>
      <c r="N28" s="53" t="s">
        <v>2</v>
      </c>
      <c r="O28" s="43"/>
    </row>
    <row r="29" spans="1:15" ht="28.5" x14ac:dyDescent="0.25">
      <c r="A29" s="48">
        <v>1</v>
      </c>
      <c r="B29" s="43" t="s">
        <v>145</v>
      </c>
      <c r="C29" s="60" t="s">
        <v>212</v>
      </c>
      <c r="D29" s="73" t="s">
        <v>149</v>
      </c>
      <c r="E29" s="43"/>
      <c r="F29" s="43" t="s">
        <v>122</v>
      </c>
      <c r="G29" s="50" t="s">
        <v>127</v>
      </c>
      <c r="H29" s="51">
        <v>0</v>
      </c>
      <c r="I29" s="51">
        <v>1</v>
      </c>
      <c r="J29" s="51">
        <v>0</v>
      </c>
      <c r="K29" s="51">
        <v>5</v>
      </c>
      <c r="L29" s="52">
        <v>1</v>
      </c>
      <c r="M29" s="53" t="s">
        <v>76</v>
      </c>
      <c r="N29" s="53" t="s">
        <v>2</v>
      </c>
      <c r="O29" s="43"/>
    </row>
    <row r="30" spans="1:15" x14ac:dyDescent="0.25">
      <c r="A30" s="46"/>
      <c r="B30" s="38"/>
      <c r="C30" s="38"/>
      <c r="D30" s="38"/>
      <c r="E30" s="38"/>
      <c r="F30" s="38"/>
      <c r="G30" s="38"/>
      <c r="H30" s="40">
        <f>SUM(H10:H16)</f>
        <v>2</v>
      </c>
      <c r="I30" s="40">
        <f>SUM(I10:I16)</f>
        <v>10</v>
      </c>
      <c r="J30" s="40">
        <f>SUM(J10:J16)</f>
        <v>10</v>
      </c>
      <c r="K30" s="40">
        <f t="shared" ref="K30:L30" si="0">SUM(K10:K16)</f>
        <v>47</v>
      </c>
      <c r="L30" s="40">
        <f t="shared" si="0"/>
        <v>12</v>
      </c>
      <c r="M30" s="47"/>
      <c r="N30" s="47"/>
      <c r="O30" s="38"/>
    </row>
    <row r="31" spans="1:15" ht="25.5" x14ac:dyDescent="0.25">
      <c r="A31" s="21"/>
      <c r="B31" s="22"/>
      <c r="C31" s="22"/>
      <c r="D31" s="22"/>
      <c r="E31" s="22"/>
      <c r="F31" s="22"/>
      <c r="G31" s="61" t="s">
        <v>18</v>
      </c>
      <c r="H31" s="137">
        <f>SUM(H30:I30)*14</f>
        <v>168</v>
      </c>
      <c r="I31" s="138"/>
      <c r="J31" s="137">
        <f>SUM(J30:K30)</f>
        <v>57</v>
      </c>
      <c r="K31" s="138"/>
      <c r="L31" s="62"/>
      <c r="M31" s="24"/>
      <c r="N31" s="24"/>
      <c r="O31" s="22"/>
    </row>
    <row r="32" spans="1:15" ht="42.75" x14ac:dyDescent="0.25">
      <c r="A32" s="63">
        <v>2</v>
      </c>
      <c r="B32" s="64" t="s">
        <v>186</v>
      </c>
      <c r="C32" s="64" t="s">
        <v>42</v>
      </c>
      <c r="D32" s="70" t="s">
        <v>52</v>
      </c>
      <c r="E32" s="64"/>
      <c r="F32" s="64" t="s">
        <v>43</v>
      </c>
      <c r="G32" s="66" t="s">
        <v>37</v>
      </c>
      <c r="H32" s="67">
        <v>0</v>
      </c>
      <c r="I32" s="67">
        <v>2</v>
      </c>
      <c r="J32" s="67">
        <v>0</v>
      </c>
      <c r="K32" s="67">
        <v>9</v>
      </c>
      <c r="L32" s="68">
        <v>2</v>
      </c>
      <c r="M32" s="69" t="s">
        <v>4</v>
      </c>
      <c r="N32" s="69" t="s">
        <v>2</v>
      </c>
      <c r="O32" s="64" t="s">
        <v>61</v>
      </c>
    </row>
    <row r="33" spans="1:15" ht="28.5" x14ac:dyDescent="0.25">
      <c r="A33" s="63">
        <v>2</v>
      </c>
      <c r="B33" s="64" t="s">
        <v>187</v>
      </c>
      <c r="C33" s="64" t="s">
        <v>190</v>
      </c>
      <c r="D33" s="64" t="s">
        <v>223</v>
      </c>
      <c r="E33" s="65"/>
      <c r="F33" s="64" t="s">
        <v>44</v>
      </c>
      <c r="G33" s="66" t="s">
        <v>37</v>
      </c>
      <c r="H33" s="67">
        <v>0</v>
      </c>
      <c r="I33" s="67">
        <v>2</v>
      </c>
      <c r="J33" s="67">
        <v>0</v>
      </c>
      <c r="K33" s="67">
        <v>9</v>
      </c>
      <c r="L33" s="68">
        <v>2</v>
      </c>
      <c r="M33" s="69" t="s">
        <v>4</v>
      </c>
      <c r="N33" s="69" t="s">
        <v>2</v>
      </c>
      <c r="O33" s="64" t="s">
        <v>64</v>
      </c>
    </row>
    <row r="34" spans="1:15" ht="42.75" x14ac:dyDescent="0.25">
      <c r="A34" s="63">
        <v>2</v>
      </c>
      <c r="B34" s="64" t="s">
        <v>69</v>
      </c>
      <c r="C34" s="64" t="s">
        <v>147</v>
      </c>
      <c r="D34" s="64" t="s">
        <v>201</v>
      </c>
      <c r="E34" s="64"/>
      <c r="F34" s="64" t="s">
        <v>39</v>
      </c>
      <c r="G34" s="66" t="s">
        <v>37</v>
      </c>
      <c r="H34" s="67">
        <v>0</v>
      </c>
      <c r="I34" s="67">
        <v>2</v>
      </c>
      <c r="J34" s="67">
        <v>0</v>
      </c>
      <c r="K34" s="67">
        <v>9</v>
      </c>
      <c r="L34" s="68">
        <v>2</v>
      </c>
      <c r="M34" s="69" t="s">
        <v>76</v>
      </c>
      <c r="N34" s="69" t="s">
        <v>2</v>
      </c>
      <c r="O34" s="64"/>
    </row>
    <row r="35" spans="1:15" ht="28.5" x14ac:dyDescent="0.25">
      <c r="A35" s="63">
        <v>2</v>
      </c>
      <c r="B35" s="64" t="s">
        <v>152</v>
      </c>
      <c r="C35" s="64" t="s">
        <v>213</v>
      </c>
      <c r="D35" s="74" t="s">
        <v>151</v>
      </c>
      <c r="E35" s="64"/>
      <c r="F35" s="64" t="s">
        <v>205</v>
      </c>
      <c r="G35" s="66" t="s">
        <v>130</v>
      </c>
      <c r="H35" s="67">
        <v>0</v>
      </c>
      <c r="I35" s="67">
        <v>1</v>
      </c>
      <c r="J35" s="67">
        <v>0</v>
      </c>
      <c r="K35" s="67">
        <v>5</v>
      </c>
      <c r="L35" s="68">
        <v>1</v>
      </c>
      <c r="M35" s="69" t="s">
        <v>76</v>
      </c>
      <c r="N35" s="69" t="s">
        <v>2</v>
      </c>
      <c r="O35" s="64"/>
    </row>
    <row r="36" spans="1:15" ht="28.5" x14ac:dyDescent="0.25">
      <c r="A36" s="63">
        <v>2</v>
      </c>
      <c r="B36" s="64" t="s">
        <v>153</v>
      </c>
      <c r="C36" s="64" t="s">
        <v>213</v>
      </c>
      <c r="D36" s="74" t="s">
        <v>151</v>
      </c>
      <c r="E36" s="64"/>
      <c r="F36" s="64" t="s">
        <v>111</v>
      </c>
      <c r="G36" s="66" t="s">
        <v>123</v>
      </c>
      <c r="H36" s="67">
        <v>0</v>
      </c>
      <c r="I36" s="67">
        <v>1</v>
      </c>
      <c r="J36" s="67">
        <v>0</v>
      </c>
      <c r="K36" s="67">
        <v>5</v>
      </c>
      <c r="L36" s="68">
        <v>1</v>
      </c>
      <c r="M36" s="69" t="s">
        <v>76</v>
      </c>
      <c r="N36" s="69" t="s">
        <v>2</v>
      </c>
      <c r="O36" s="64"/>
    </row>
    <row r="37" spans="1:15" ht="28.5" x14ac:dyDescent="0.25">
      <c r="A37" s="63">
        <v>2</v>
      </c>
      <c r="B37" s="64" t="s">
        <v>154</v>
      </c>
      <c r="C37" s="64" t="s">
        <v>213</v>
      </c>
      <c r="D37" s="74" t="s">
        <v>151</v>
      </c>
      <c r="E37" s="64"/>
      <c r="F37" s="64" t="s">
        <v>112</v>
      </c>
      <c r="G37" s="66" t="s">
        <v>124</v>
      </c>
      <c r="H37" s="67">
        <v>0</v>
      </c>
      <c r="I37" s="67">
        <v>1</v>
      </c>
      <c r="J37" s="67">
        <v>0</v>
      </c>
      <c r="K37" s="67">
        <v>5</v>
      </c>
      <c r="L37" s="68">
        <v>1</v>
      </c>
      <c r="M37" s="69" t="s">
        <v>76</v>
      </c>
      <c r="N37" s="69" t="s">
        <v>2</v>
      </c>
      <c r="O37" s="64"/>
    </row>
    <row r="38" spans="1:15" ht="28.5" x14ac:dyDescent="0.25">
      <c r="A38" s="63">
        <v>2</v>
      </c>
      <c r="B38" s="64" t="s">
        <v>155</v>
      </c>
      <c r="C38" s="64" t="s">
        <v>213</v>
      </c>
      <c r="D38" s="74" t="s">
        <v>151</v>
      </c>
      <c r="E38" s="64"/>
      <c r="F38" s="64" t="s">
        <v>113</v>
      </c>
      <c r="G38" s="66" t="s">
        <v>76</v>
      </c>
      <c r="H38" s="67">
        <v>0</v>
      </c>
      <c r="I38" s="67">
        <v>1</v>
      </c>
      <c r="J38" s="67">
        <v>0</v>
      </c>
      <c r="K38" s="67">
        <v>5</v>
      </c>
      <c r="L38" s="68">
        <v>1</v>
      </c>
      <c r="M38" s="69" t="s">
        <v>76</v>
      </c>
      <c r="N38" s="69" t="s">
        <v>2</v>
      </c>
      <c r="O38" s="64"/>
    </row>
    <row r="39" spans="1:15" ht="28.5" x14ac:dyDescent="0.25">
      <c r="A39" s="63">
        <v>2</v>
      </c>
      <c r="B39" s="64" t="s">
        <v>156</v>
      </c>
      <c r="C39" s="64" t="s">
        <v>213</v>
      </c>
      <c r="D39" s="74" t="s">
        <v>151</v>
      </c>
      <c r="E39" s="64"/>
      <c r="F39" s="64" t="s">
        <v>114</v>
      </c>
      <c r="G39" s="66" t="s">
        <v>125</v>
      </c>
      <c r="H39" s="67">
        <v>0</v>
      </c>
      <c r="I39" s="67">
        <v>1</v>
      </c>
      <c r="J39" s="67">
        <v>0</v>
      </c>
      <c r="K39" s="67">
        <v>5</v>
      </c>
      <c r="L39" s="68">
        <v>1</v>
      </c>
      <c r="M39" s="69" t="s">
        <v>76</v>
      </c>
      <c r="N39" s="69" t="s">
        <v>2</v>
      </c>
      <c r="O39" s="64"/>
    </row>
    <row r="40" spans="1:15" ht="28.5" x14ac:dyDescent="0.25">
      <c r="A40" s="63">
        <v>2</v>
      </c>
      <c r="B40" s="64" t="s">
        <v>157</v>
      </c>
      <c r="C40" s="64" t="s">
        <v>213</v>
      </c>
      <c r="D40" s="74" t="s">
        <v>151</v>
      </c>
      <c r="E40" s="64"/>
      <c r="F40" s="64" t="s">
        <v>115</v>
      </c>
      <c r="G40" s="66" t="s">
        <v>129</v>
      </c>
      <c r="H40" s="67">
        <v>0</v>
      </c>
      <c r="I40" s="67">
        <v>1</v>
      </c>
      <c r="J40" s="67">
        <v>0</v>
      </c>
      <c r="K40" s="67">
        <v>5</v>
      </c>
      <c r="L40" s="68">
        <v>1</v>
      </c>
      <c r="M40" s="69" t="s">
        <v>76</v>
      </c>
      <c r="N40" s="69" t="s">
        <v>2</v>
      </c>
      <c r="O40" s="64"/>
    </row>
    <row r="41" spans="1:15" ht="28.5" x14ac:dyDescent="0.25">
      <c r="A41" s="63">
        <v>2</v>
      </c>
      <c r="B41" s="64" t="s">
        <v>158</v>
      </c>
      <c r="C41" s="64" t="s">
        <v>213</v>
      </c>
      <c r="D41" s="74" t="s">
        <v>151</v>
      </c>
      <c r="E41" s="64"/>
      <c r="F41" s="64" t="s">
        <v>116</v>
      </c>
      <c r="G41" s="66" t="s">
        <v>123</v>
      </c>
      <c r="H41" s="67">
        <v>0</v>
      </c>
      <c r="I41" s="67">
        <v>1</v>
      </c>
      <c r="J41" s="67">
        <v>0</v>
      </c>
      <c r="K41" s="67">
        <v>5</v>
      </c>
      <c r="L41" s="68">
        <v>1</v>
      </c>
      <c r="M41" s="69" t="s">
        <v>76</v>
      </c>
      <c r="N41" s="69" t="s">
        <v>2</v>
      </c>
      <c r="O41" s="64"/>
    </row>
    <row r="42" spans="1:15" ht="28.5" x14ac:dyDescent="0.25">
      <c r="A42" s="63">
        <v>2</v>
      </c>
      <c r="B42" s="64" t="s">
        <v>159</v>
      </c>
      <c r="C42" s="64" t="s">
        <v>213</v>
      </c>
      <c r="D42" s="74" t="s">
        <v>151</v>
      </c>
      <c r="E42" s="64"/>
      <c r="F42" s="64" t="s">
        <v>117</v>
      </c>
      <c r="G42" s="66" t="s">
        <v>130</v>
      </c>
      <c r="H42" s="67">
        <v>0</v>
      </c>
      <c r="I42" s="67">
        <v>1</v>
      </c>
      <c r="J42" s="67">
        <v>0</v>
      </c>
      <c r="K42" s="67">
        <v>5</v>
      </c>
      <c r="L42" s="68">
        <v>1</v>
      </c>
      <c r="M42" s="69" t="s">
        <v>76</v>
      </c>
      <c r="N42" s="69" t="s">
        <v>2</v>
      </c>
      <c r="O42" s="64"/>
    </row>
    <row r="43" spans="1:15" ht="28.5" x14ac:dyDescent="0.25">
      <c r="A43" s="63">
        <v>2</v>
      </c>
      <c r="B43" s="64" t="s">
        <v>160</v>
      </c>
      <c r="C43" s="64" t="s">
        <v>213</v>
      </c>
      <c r="D43" s="74" t="s">
        <v>151</v>
      </c>
      <c r="E43" s="64"/>
      <c r="F43" s="64" t="s">
        <v>447</v>
      </c>
      <c r="G43" s="66" t="s">
        <v>129</v>
      </c>
      <c r="H43" s="67">
        <v>0</v>
      </c>
      <c r="I43" s="67">
        <v>1</v>
      </c>
      <c r="J43" s="67">
        <v>0</v>
      </c>
      <c r="K43" s="67">
        <v>5</v>
      </c>
      <c r="L43" s="68">
        <v>1</v>
      </c>
      <c r="M43" s="69" t="s">
        <v>76</v>
      </c>
      <c r="N43" s="69" t="s">
        <v>2</v>
      </c>
      <c r="O43" s="64"/>
    </row>
    <row r="44" spans="1:15" ht="28.5" x14ac:dyDescent="0.25">
      <c r="A44" s="63">
        <v>2</v>
      </c>
      <c r="B44" s="64" t="s">
        <v>161</v>
      </c>
      <c r="C44" s="64" t="s">
        <v>213</v>
      </c>
      <c r="D44" s="74" t="s">
        <v>151</v>
      </c>
      <c r="E44" s="64"/>
      <c r="F44" s="64" t="s">
        <v>118</v>
      </c>
      <c r="G44" s="66" t="s">
        <v>124</v>
      </c>
      <c r="H44" s="67">
        <v>0</v>
      </c>
      <c r="I44" s="67">
        <v>1</v>
      </c>
      <c r="J44" s="67">
        <v>0</v>
      </c>
      <c r="K44" s="67">
        <v>5</v>
      </c>
      <c r="L44" s="68">
        <v>1</v>
      </c>
      <c r="M44" s="69" t="s">
        <v>76</v>
      </c>
      <c r="N44" s="69" t="s">
        <v>2</v>
      </c>
      <c r="O44" s="64"/>
    </row>
    <row r="45" spans="1:15" ht="28.5" x14ac:dyDescent="0.25">
      <c r="A45" s="63">
        <v>2</v>
      </c>
      <c r="B45" s="64" t="s">
        <v>162</v>
      </c>
      <c r="C45" s="64" t="s">
        <v>213</v>
      </c>
      <c r="D45" s="74" t="s">
        <v>151</v>
      </c>
      <c r="E45" s="64"/>
      <c r="F45" s="64" t="s">
        <v>113</v>
      </c>
      <c r="G45" s="66" t="s">
        <v>76</v>
      </c>
      <c r="H45" s="67">
        <v>0</v>
      </c>
      <c r="I45" s="67">
        <v>1</v>
      </c>
      <c r="J45" s="67">
        <v>0</v>
      </c>
      <c r="K45" s="67">
        <v>5</v>
      </c>
      <c r="L45" s="68">
        <v>1</v>
      </c>
      <c r="M45" s="69" t="s">
        <v>76</v>
      </c>
      <c r="N45" s="69" t="s">
        <v>2</v>
      </c>
      <c r="O45" s="64"/>
    </row>
    <row r="46" spans="1:15" ht="28.5" x14ac:dyDescent="0.25">
      <c r="A46" s="63">
        <v>2</v>
      </c>
      <c r="B46" s="64" t="s">
        <v>163</v>
      </c>
      <c r="C46" s="64" t="s">
        <v>213</v>
      </c>
      <c r="D46" s="74" t="s">
        <v>151</v>
      </c>
      <c r="E46" s="64"/>
      <c r="F46" s="64" t="s">
        <v>119</v>
      </c>
      <c r="G46" s="66" t="s">
        <v>123</v>
      </c>
      <c r="H46" s="67">
        <v>0</v>
      </c>
      <c r="I46" s="67">
        <v>1</v>
      </c>
      <c r="J46" s="67">
        <v>0</v>
      </c>
      <c r="K46" s="67">
        <v>5</v>
      </c>
      <c r="L46" s="68">
        <v>1</v>
      </c>
      <c r="M46" s="69" t="s">
        <v>76</v>
      </c>
      <c r="N46" s="69" t="s">
        <v>2</v>
      </c>
      <c r="O46" s="64"/>
    </row>
    <row r="47" spans="1:15" ht="28.5" x14ac:dyDescent="0.25">
      <c r="A47" s="63">
        <v>2</v>
      </c>
      <c r="B47" s="64" t="s">
        <v>164</v>
      </c>
      <c r="C47" s="64" t="s">
        <v>213</v>
      </c>
      <c r="D47" s="74" t="s">
        <v>151</v>
      </c>
      <c r="E47" s="64"/>
      <c r="F47" s="64" t="s">
        <v>120</v>
      </c>
      <c r="G47" s="66" t="s">
        <v>128</v>
      </c>
      <c r="H47" s="67">
        <v>0</v>
      </c>
      <c r="I47" s="67">
        <v>1</v>
      </c>
      <c r="J47" s="67">
        <v>0</v>
      </c>
      <c r="K47" s="67">
        <v>5</v>
      </c>
      <c r="L47" s="68">
        <v>1</v>
      </c>
      <c r="M47" s="69" t="s">
        <v>76</v>
      </c>
      <c r="N47" s="69" t="s">
        <v>2</v>
      </c>
      <c r="O47" s="64"/>
    </row>
    <row r="48" spans="1:15" ht="28.5" x14ac:dyDescent="0.25">
      <c r="A48" s="63">
        <v>2</v>
      </c>
      <c r="B48" s="64" t="s">
        <v>165</v>
      </c>
      <c r="C48" s="64" t="s">
        <v>213</v>
      </c>
      <c r="D48" s="74" t="s">
        <v>151</v>
      </c>
      <c r="E48" s="64"/>
      <c r="F48" s="64" t="s">
        <v>121</v>
      </c>
      <c r="G48" s="66" t="s">
        <v>126</v>
      </c>
      <c r="H48" s="67">
        <v>0</v>
      </c>
      <c r="I48" s="67">
        <v>1</v>
      </c>
      <c r="J48" s="67">
        <v>0</v>
      </c>
      <c r="K48" s="67">
        <v>5</v>
      </c>
      <c r="L48" s="68">
        <v>1</v>
      </c>
      <c r="M48" s="69" t="s">
        <v>76</v>
      </c>
      <c r="N48" s="69" t="s">
        <v>2</v>
      </c>
      <c r="O48" s="64"/>
    </row>
    <row r="49" spans="1:15" ht="28.5" x14ac:dyDescent="0.25">
      <c r="A49" s="63">
        <v>2</v>
      </c>
      <c r="B49" s="64" t="s">
        <v>166</v>
      </c>
      <c r="C49" s="64" t="s">
        <v>213</v>
      </c>
      <c r="D49" s="74" t="s">
        <v>151</v>
      </c>
      <c r="E49" s="64"/>
      <c r="F49" s="64" t="s">
        <v>122</v>
      </c>
      <c r="G49" s="66" t="s">
        <v>127</v>
      </c>
      <c r="H49" s="67">
        <v>0</v>
      </c>
      <c r="I49" s="67">
        <v>1</v>
      </c>
      <c r="J49" s="67">
        <v>0</v>
      </c>
      <c r="K49" s="67">
        <v>5</v>
      </c>
      <c r="L49" s="68">
        <v>1</v>
      </c>
      <c r="M49" s="69" t="s">
        <v>76</v>
      </c>
      <c r="N49" s="69" t="s">
        <v>2</v>
      </c>
      <c r="O49" s="64"/>
    </row>
    <row r="50" spans="1:15" x14ac:dyDescent="0.25">
      <c r="A50" s="46"/>
      <c r="B50" s="38"/>
      <c r="C50" s="38"/>
      <c r="D50" s="38"/>
      <c r="E50" s="38"/>
      <c r="F50" s="38"/>
      <c r="G50" s="38"/>
      <c r="H50" s="40">
        <f>SUM(H32:H36)</f>
        <v>0</v>
      </c>
      <c r="I50" s="40">
        <f t="shared" ref="I50:L50" si="1">SUM(I32:I36)</f>
        <v>8</v>
      </c>
      <c r="J50" s="40">
        <f t="shared" si="1"/>
        <v>0</v>
      </c>
      <c r="K50" s="40">
        <f t="shared" si="1"/>
        <v>37</v>
      </c>
      <c r="L50" s="40">
        <f t="shared" si="1"/>
        <v>8</v>
      </c>
      <c r="M50" s="47"/>
      <c r="N50" s="47"/>
      <c r="O50" s="38"/>
    </row>
    <row r="51" spans="1:15" ht="25.5" x14ac:dyDescent="0.25">
      <c r="A51" s="21"/>
      <c r="B51" s="22"/>
      <c r="C51" s="22"/>
      <c r="D51" s="22"/>
      <c r="E51" s="22"/>
      <c r="F51" s="22"/>
      <c r="G51" s="61" t="s">
        <v>18</v>
      </c>
      <c r="H51" s="137">
        <f>SUM(H50:I50)*14</f>
        <v>112</v>
      </c>
      <c r="I51" s="138"/>
      <c r="J51" s="137">
        <f>SUM(J50:K50)</f>
        <v>37</v>
      </c>
      <c r="K51" s="138"/>
      <c r="L51" s="23"/>
      <c r="M51" s="24"/>
      <c r="N51" s="24"/>
      <c r="O51" s="22"/>
    </row>
    <row r="52" spans="1:15" ht="45" x14ac:dyDescent="0.25">
      <c r="A52" s="48">
        <v>3</v>
      </c>
      <c r="B52" s="43" t="s">
        <v>189</v>
      </c>
      <c r="C52" s="60" t="s">
        <v>199</v>
      </c>
      <c r="D52" s="43" t="s">
        <v>55</v>
      </c>
      <c r="E52" s="43"/>
      <c r="F52" s="43" t="s">
        <v>45</v>
      </c>
      <c r="G52" s="50" t="s">
        <v>37</v>
      </c>
      <c r="H52" s="51">
        <v>0</v>
      </c>
      <c r="I52" s="51">
        <v>2</v>
      </c>
      <c r="J52" s="51">
        <v>0</v>
      </c>
      <c r="K52" s="51">
        <v>9</v>
      </c>
      <c r="L52" s="52">
        <v>2</v>
      </c>
      <c r="M52" s="53" t="s">
        <v>4</v>
      </c>
      <c r="N52" s="53" t="s">
        <v>2</v>
      </c>
      <c r="O52" s="43" t="s">
        <v>62</v>
      </c>
    </row>
    <row r="53" spans="1:15" ht="28.5" x14ac:dyDescent="0.25">
      <c r="A53" s="54">
        <v>3</v>
      </c>
      <c r="B53" s="55" t="s">
        <v>188</v>
      </c>
      <c r="C53" s="55" t="s">
        <v>191</v>
      </c>
      <c r="D53" s="55" t="s">
        <v>193</v>
      </c>
      <c r="E53" s="72"/>
      <c r="F53" s="55" t="s">
        <v>44</v>
      </c>
      <c r="G53" s="56" t="s">
        <v>37</v>
      </c>
      <c r="H53" s="57">
        <v>0</v>
      </c>
      <c r="I53" s="57">
        <v>1</v>
      </c>
      <c r="J53" s="57">
        <v>0</v>
      </c>
      <c r="K53" s="57">
        <v>5</v>
      </c>
      <c r="L53" s="58">
        <v>2</v>
      </c>
      <c r="M53" s="59" t="s">
        <v>4</v>
      </c>
      <c r="N53" s="59" t="s">
        <v>2</v>
      </c>
      <c r="O53" s="55" t="s">
        <v>67</v>
      </c>
    </row>
    <row r="54" spans="1:15" ht="42.75" x14ac:dyDescent="0.25">
      <c r="A54" s="48">
        <v>3</v>
      </c>
      <c r="B54" s="43" t="s">
        <v>70</v>
      </c>
      <c r="C54" s="43" t="s">
        <v>148</v>
      </c>
      <c r="D54" s="43" t="s">
        <v>202</v>
      </c>
      <c r="E54" s="43"/>
      <c r="F54" s="43" t="s">
        <v>43</v>
      </c>
      <c r="G54" s="50" t="s">
        <v>37</v>
      </c>
      <c r="H54" s="51">
        <v>0</v>
      </c>
      <c r="I54" s="51">
        <v>1</v>
      </c>
      <c r="J54" s="51">
        <v>0</v>
      </c>
      <c r="K54" s="51">
        <v>5</v>
      </c>
      <c r="L54" s="52">
        <v>1</v>
      </c>
      <c r="M54" s="53" t="s">
        <v>76</v>
      </c>
      <c r="N54" s="53" t="s">
        <v>2</v>
      </c>
      <c r="O54" s="43"/>
    </row>
    <row r="55" spans="1:15" ht="42.75" x14ac:dyDescent="0.25">
      <c r="A55" s="48">
        <v>3</v>
      </c>
      <c r="B55" s="43" t="s">
        <v>73</v>
      </c>
      <c r="C55" s="43" t="s">
        <v>192</v>
      </c>
      <c r="D55" s="73" t="s">
        <v>196</v>
      </c>
      <c r="E55" s="43"/>
      <c r="F55" s="43" t="s">
        <v>40</v>
      </c>
      <c r="G55" s="50" t="s">
        <v>37</v>
      </c>
      <c r="H55" s="51">
        <v>0</v>
      </c>
      <c r="I55" s="51">
        <v>1</v>
      </c>
      <c r="J55" s="51">
        <v>0</v>
      </c>
      <c r="K55" s="51">
        <v>5</v>
      </c>
      <c r="L55" s="52">
        <v>1</v>
      </c>
      <c r="M55" s="53" t="s">
        <v>76</v>
      </c>
      <c r="N55" s="53" t="s">
        <v>2</v>
      </c>
      <c r="O55" s="43"/>
    </row>
    <row r="56" spans="1:15" ht="28.5" x14ac:dyDescent="0.25">
      <c r="A56" s="48">
        <v>3</v>
      </c>
      <c r="B56" s="43" t="s">
        <v>167</v>
      </c>
      <c r="C56" s="43" t="s">
        <v>214</v>
      </c>
      <c r="D56" s="77" t="s">
        <v>182</v>
      </c>
      <c r="E56" s="43"/>
      <c r="F56" s="43" t="s">
        <v>205</v>
      </c>
      <c r="G56" s="50" t="s">
        <v>130</v>
      </c>
      <c r="H56" s="51">
        <v>0</v>
      </c>
      <c r="I56" s="51">
        <v>1</v>
      </c>
      <c r="J56" s="51">
        <v>0</v>
      </c>
      <c r="K56" s="51">
        <v>5</v>
      </c>
      <c r="L56" s="52">
        <v>1</v>
      </c>
      <c r="M56" s="53" t="s">
        <v>76</v>
      </c>
      <c r="N56" s="53" t="s">
        <v>2</v>
      </c>
      <c r="O56" s="43"/>
    </row>
    <row r="57" spans="1:15" ht="28.5" x14ac:dyDescent="0.25">
      <c r="A57" s="48">
        <v>3</v>
      </c>
      <c r="B57" s="43" t="s">
        <v>168</v>
      </c>
      <c r="C57" s="43" t="s">
        <v>214</v>
      </c>
      <c r="D57" s="77" t="s">
        <v>182</v>
      </c>
      <c r="E57" s="43"/>
      <c r="F57" s="43" t="s">
        <v>111</v>
      </c>
      <c r="G57" s="50" t="s">
        <v>123</v>
      </c>
      <c r="H57" s="51">
        <v>0</v>
      </c>
      <c r="I57" s="51">
        <v>1</v>
      </c>
      <c r="J57" s="51">
        <v>0</v>
      </c>
      <c r="K57" s="51">
        <v>5</v>
      </c>
      <c r="L57" s="52">
        <v>1</v>
      </c>
      <c r="M57" s="53" t="s">
        <v>76</v>
      </c>
      <c r="N57" s="53" t="s">
        <v>2</v>
      </c>
      <c r="O57" s="43"/>
    </row>
    <row r="58" spans="1:15" ht="28.5" x14ac:dyDescent="0.25">
      <c r="A58" s="48">
        <v>3</v>
      </c>
      <c r="B58" s="43" t="s">
        <v>169</v>
      </c>
      <c r="C58" s="43" t="s">
        <v>214</v>
      </c>
      <c r="D58" s="77" t="s">
        <v>182</v>
      </c>
      <c r="E58" s="43"/>
      <c r="F58" s="43" t="s">
        <v>112</v>
      </c>
      <c r="G58" s="50" t="s">
        <v>124</v>
      </c>
      <c r="H58" s="51">
        <v>0</v>
      </c>
      <c r="I58" s="51">
        <v>1</v>
      </c>
      <c r="J58" s="51">
        <v>0</v>
      </c>
      <c r="K58" s="51">
        <v>5</v>
      </c>
      <c r="L58" s="52">
        <v>1</v>
      </c>
      <c r="M58" s="53" t="s">
        <v>76</v>
      </c>
      <c r="N58" s="53" t="s">
        <v>2</v>
      </c>
      <c r="O58" s="43"/>
    </row>
    <row r="59" spans="1:15" ht="28.5" x14ac:dyDescent="0.25">
      <c r="A59" s="48">
        <v>3</v>
      </c>
      <c r="B59" s="43" t="s">
        <v>170</v>
      </c>
      <c r="C59" s="43" t="s">
        <v>214</v>
      </c>
      <c r="D59" s="77" t="s">
        <v>182</v>
      </c>
      <c r="E59" s="43"/>
      <c r="F59" s="43" t="s">
        <v>113</v>
      </c>
      <c r="G59" s="50" t="s">
        <v>76</v>
      </c>
      <c r="H59" s="51">
        <v>0</v>
      </c>
      <c r="I59" s="51">
        <v>1</v>
      </c>
      <c r="J59" s="51">
        <v>0</v>
      </c>
      <c r="K59" s="51">
        <v>5</v>
      </c>
      <c r="L59" s="52">
        <v>1</v>
      </c>
      <c r="M59" s="53" t="s">
        <v>76</v>
      </c>
      <c r="N59" s="53" t="s">
        <v>2</v>
      </c>
      <c r="O59" s="43"/>
    </row>
    <row r="60" spans="1:15" ht="28.5" x14ac:dyDescent="0.25">
      <c r="A60" s="48">
        <v>3</v>
      </c>
      <c r="B60" s="43" t="s">
        <v>171</v>
      </c>
      <c r="C60" s="43" t="s">
        <v>214</v>
      </c>
      <c r="D60" s="77" t="s">
        <v>182</v>
      </c>
      <c r="E60" s="43"/>
      <c r="F60" s="43" t="s">
        <v>114</v>
      </c>
      <c r="G60" s="50" t="s">
        <v>125</v>
      </c>
      <c r="H60" s="51">
        <v>0</v>
      </c>
      <c r="I60" s="51">
        <v>1</v>
      </c>
      <c r="J60" s="51">
        <v>0</v>
      </c>
      <c r="K60" s="51">
        <v>5</v>
      </c>
      <c r="L60" s="52">
        <v>1</v>
      </c>
      <c r="M60" s="53" t="s">
        <v>76</v>
      </c>
      <c r="N60" s="53" t="s">
        <v>2</v>
      </c>
      <c r="O60" s="43"/>
    </row>
    <row r="61" spans="1:15" ht="28.5" x14ac:dyDescent="0.25">
      <c r="A61" s="48">
        <v>3</v>
      </c>
      <c r="B61" s="43" t="s">
        <v>172</v>
      </c>
      <c r="C61" s="43" t="s">
        <v>214</v>
      </c>
      <c r="D61" s="77" t="s">
        <v>182</v>
      </c>
      <c r="E61" s="43"/>
      <c r="F61" s="43" t="s">
        <v>115</v>
      </c>
      <c r="G61" s="50" t="s">
        <v>129</v>
      </c>
      <c r="H61" s="51">
        <v>0</v>
      </c>
      <c r="I61" s="51">
        <v>1</v>
      </c>
      <c r="J61" s="51">
        <v>0</v>
      </c>
      <c r="K61" s="51">
        <v>5</v>
      </c>
      <c r="L61" s="52">
        <v>1</v>
      </c>
      <c r="M61" s="53" t="s">
        <v>76</v>
      </c>
      <c r="N61" s="53" t="s">
        <v>2</v>
      </c>
      <c r="O61" s="43"/>
    </row>
    <row r="62" spans="1:15" ht="28.5" x14ac:dyDescent="0.25">
      <c r="A62" s="48">
        <v>3</v>
      </c>
      <c r="B62" s="43" t="s">
        <v>173</v>
      </c>
      <c r="C62" s="43" t="s">
        <v>214</v>
      </c>
      <c r="D62" s="77" t="s">
        <v>182</v>
      </c>
      <c r="E62" s="43"/>
      <c r="F62" s="43" t="s">
        <v>116</v>
      </c>
      <c r="G62" s="50" t="s">
        <v>123</v>
      </c>
      <c r="H62" s="51">
        <v>0</v>
      </c>
      <c r="I62" s="51">
        <v>1</v>
      </c>
      <c r="J62" s="51">
        <v>0</v>
      </c>
      <c r="K62" s="51">
        <v>5</v>
      </c>
      <c r="L62" s="52">
        <v>1</v>
      </c>
      <c r="M62" s="53" t="s">
        <v>76</v>
      </c>
      <c r="N62" s="53" t="s">
        <v>2</v>
      </c>
      <c r="O62" s="43"/>
    </row>
    <row r="63" spans="1:15" ht="28.5" x14ac:dyDescent="0.25">
      <c r="A63" s="48">
        <v>3</v>
      </c>
      <c r="B63" s="43" t="s">
        <v>174</v>
      </c>
      <c r="C63" s="43" t="s">
        <v>214</v>
      </c>
      <c r="D63" s="77" t="s">
        <v>182</v>
      </c>
      <c r="E63" s="43"/>
      <c r="F63" s="43" t="s">
        <v>117</v>
      </c>
      <c r="G63" s="50" t="s">
        <v>130</v>
      </c>
      <c r="H63" s="51">
        <v>0</v>
      </c>
      <c r="I63" s="51">
        <v>1</v>
      </c>
      <c r="J63" s="51">
        <v>0</v>
      </c>
      <c r="K63" s="51">
        <v>5</v>
      </c>
      <c r="L63" s="52">
        <v>1</v>
      </c>
      <c r="M63" s="53" t="s">
        <v>76</v>
      </c>
      <c r="N63" s="53" t="s">
        <v>2</v>
      </c>
      <c r="O63" s="43"/>
    </row>
    <row r="64" spans="1:15" ht="28.5" x14ac:dyDescent="0.25">
      <c r="A64" s="48">
        <v>3</v>
      </c>
      <c r="B64" s="43" t="s">
        <v>175</v>
      </c>
      <c r="C64" s="43" t="s">
        <v>214</v>
      </c>
      <c r="D64" s="77" t="s">
        <v>182</v>
      </c>
      <c r="E64" s="43"/>
      <c r="F64" s="43" t="s">
        <v>447</v>
      </c>
      <c r="G64" s="50" t="s">
        <v>129</v>
      </c>
      <c r="H64" s="51">
        <v>0</v>
      </c>
      <c r="I64" s="51">
        <v>1</v>
      </c>
      <c r="J64" s="51">
        <v>0</v>
      </c>
      <c r="K64" s="51">
        <v>5</v>
      </c>
      <c r="L64" s="52">
        <v>1</v>
      </c>
      <c r="M64" s="53" t="s">
        <v>76</v>
      </c>
      <c r="N64" s="53" t="s">
        <v>2</v>
      </c>
      <c r="O64" s="43"/>
    </row>
    <row r="65" spans="1:15" ht="28.5" x14ac:dyDescent="0.25">
      <c r="A65" s="48">
        <v>3</v>
      </c>
      <c r="B65" s="43" t="s">
        <v>176</v>
      </c>
      <c r="C65" s="43" t="s">
        <v>214</v>
      </c>
      <c r="D65" s="77" t="s">
        <v>182</v>
      </c>
      <c r="E65" s="43"/>
      <c r="F65" s="43" t="s">
        <v>118</v>
      </c>
      <c r="G65" s="50" t="s">
        <v>124</v>
      </c>
      <c r="H65" s="51">
        <v>0</v>
      </c>
      <c r="I65" s="51">
        <v>1</v>
      </c>
      <c r="J65" s="51">
        <v>0</v>
      </c>
      <c r="K65" s="51">
        <v>5</v>
      </c>
      <c r="L65" s="52">
        <v>1</v>
      </c>
      <c r="M65" s="53" t="s">
        <v>76</v>
      </c>
      <c r="N65" s="53" t="s">
        <v>2</v>
      </c>
      <c r="O65" s="43"/>
    </row>
    <row r="66" spans="1:15" ht="28.5" x14ac:dyDescent="0.25">
      <c r="A66" s="48">
        <v>3</v>
      </c>
      <c r="B66" s="43" t="s">
        <v>177</v>
      </c>
      <c r="C66" s="43" t="s">
        <v>214</v>
      </c>
      <c r="D66" s="77" t="s">
        <v>182</v>
      </c>
      <c r="E66" s="43"/>
      <c r="F66" s="43" t="s">
        <v>113</v>
      </c>
      <c r="G66" s="50" t="s">
        <v>76</v>
      </c>
      <c r="H66" s="51">
        <v>0</v>
      </c>
      <c r="I66" s="51">
        <v>1</v>
      </c>
      <c r="J66" s="51">
        <v>0</v>
      </c>
      <c r="K66" s="51">
        <v>5</v>
      </c>
      <c r="L66" s="52">
        <v>1</v>
      </c>
      <c r="M66" s="53" t="s">
        <v>76</v>
      </c>
      <c r="N66" s="53" t="s">
        <v>2</v>
      </c>
      <c r="O66" s="43"/>
    </row>
    <row r="67" spans="1:15" ht="28.5" x14ac:dyDescent="0.25">
      <c r="A67" s="48">
        <v>3</v>
      </c>
      <c r="B67" s="43" t="s">
        <v>178</v>
      </c>
      <c r="C67" s="43" t="s">
        <v>214</v>
      </c>
      <c r="D67" s="77" t="s">
        <v>182</v>
      </c>
      <c r="E67" s="43"/>
      <c r="F67" s="43" t="s">
        <v>119</v>
      </c>
      <c r="G67" s="50" t="s">
        <v>123</v>
      </c>
      <c r="H67" s="51">
        <v>0</v>
      </c>
      <c r="I67" s="51">
        <v>1</v>
      </c>
      <c r="J67" s="51">
        <v>0</v>
      </c>
      <c r="K67" s="51">
        <v>5</v>
      </c>
      <c r="L67" s="52">
        <v>1</v>
      </c>
      <c r="M67" s="53" t="s">
        <v>76</v>
      </c>
      <c r="N67" s="53" t="s">
        <v>2</v>
      </c>
      <c r="O67" s="43"/>
    </row>
    <row r="68" spans="1:15" ht="28.5" x14ac:dyDescent="0.25">
      <c r="A68" s="48">
        <v>3</v>
      </c>
      <c r="B68" s="43" t="s">
        <v>179</v>
      </c>
      <c r="C68" s="43" t="s">
        <v>214</v>
      </c>
      <c r="D68" s="77" t="s">
        <v>182</v>
      </c>
      <c r="E68" s="43"/>
      <c r="F68" s="43" t="s">
        <v>120</v>
      </c>
      <c r="G68" s="50" t="s">
        <v>128</v>
      </c>
      <c r="H68" s="51">
        <v>0</v>
      </c>
      <c r="I68" s="51">
        <v>1</v>
      </c>
      <c r="J68" s="51">
        <v>0</v>
      </c>
      <c r="K68" s="51">
        <v>5</v>
      </c>
      <c r="L68" s="52">
        <v>1</v>
      </c>
      <c r="M68" s="53" t="s">
        <v>76</v>
      </c>
      <c r="N68" s="53" t="s">
        <v>2</v>
      </c>
      <c r="O68" s="43"/>
    </row>
    <row r="69" spans="1:15" ht="28.5" x14ac:dyDescent="0.25">
      <c r="A69" s="48">
        <v>3</v>
      </c>
      <c r="B69" s="43" t="s">
        <v>180</v>
      </c>
      <c r="C69" s="43" t="s">
        <v>214</v>
      </c>
      <c r="D69" s="77" t="s">
        <v>182</v>
      </c>
      <c r="E69" s="43"/>
      <c r="F69" s="43" t="s">
        <v>121</v>
      </c>
      <c r="G69" s="50" t="s">
        <v>126</v>
      </c>
      <c r="H69" s="51">
        <v>0</v>
      </c>
      <c r="I69" s="51">
        <v>1</v>
      </c>
      <c r="J69" s="51">
        <v>0</v>
      </c>
      <c r="K69" s="51">
        <v>5</v>
      </c>
      <c r="L69" s="52">
        <v>1</v>
      </c>
      <c r="M69" s="53" t="s">
        <v>76</v>
      </c>
      <c r="N69" s="53" t="s">
        <v>2</v>
      </c>
      <c r="O69" s="43"/>
    </row>
    <row r="70" spans="1:15" ht="28.5" x14ac:dyDescent="0.25">
      <c r="A70" s="48">
        <v>3</v>
      </c>
      <c r="B70" s="43" t="s">
        <v>181</v>
      </c>
      <c r="C70" s="43" t="s">
        <v>214</v>
      </c>
      <c r="D70" s="77" t="s">
        <v>182</v>
      </c>
      <c r="E70" s="43"/>
      <c r="F70" s="43" t="s">
        <v>122</v>
      </c>
      <c r="G70" s="50" t="s">
        <v>127</v>
      </c>
      <c r="H70" s="51">
        <v>0</v>
      </c>
      <c r="I70" s="51">
        <v>1</v>
      </c>
      <c r="J70" s="51">
        <v>0</v>
      </c>
      <c r="K70" s="51">
        <v>5</v>
      </c>
      <c r="L70" s="52">
        <v>1</v>
      </c>
      <c r="M70" s="53" t="s">
        <v>76</v>
      </c>
      <c r="N70" s="53" t="s">
        <v>2</v>
      </c>
      <c r="O70" s="43"/>
    </row>
    <row r="71" spans="1:15" x14ac:dyDescent="0.25">
      <c r="A71" s="46"/>
      <c r="B71" s="38"/>
      <c r="C71" s="38"/>
      <c r="D71" s="38"/>
      <c r="E71" s="38"/>
      <c r="F71" s="38"/>
      <c r="G71" s="38"/>
      <c r="H71" s="40">
        <f>SUM(H52:H57)</f>
        <v>0</v>
      </c>
      <c r="I71" s="40">
        <f t="shared" ref="I71:L71" si="2">SUM(I52:I57)</f>
        <v>7</v>
      </c>
      <c r="J71" s="40">
        <f t="shared" si="2"/>
        <v>0</v>
      </c>
      <c r="K71" s="40">
        <f t="shared" si="2"/>
        <v>34</v>
      </c>
      <c r="L71" s="40">
        <f t="shared" si="2"/>
        <v>8</v>
      </c>
      <c r="M71" s="47"/>
      <c r="N71" s="47"/>
      <c r="O71" s="38"/>
    </row>
    <row r="72" spans="1:15" ht="25.5" x14ac:dyDescent="0.25">
      <c r="A72" s="21"/>
      <c r="B72" s="22"/>
      <c r="C72" s="22"/>
      <c r="D72" s="22"/>
      <c r="E72" s="22"/>
      <c r="F72" s="22"/>
      <c r="G72" s="61" t="s">
        <v>18</v>
      </c>
      <c r="H72" s="137">
        <f>SUM(H71:I71)*14</f>
        <v>98</v>
      </c>
      <c r="I72" s="138"/>
      <c r="J72" s="137">
        <f>SUM(J71:K71)</f>
        <v>34</v>
      </c>
      <c r="K72" s="138"/>
      <c r="L72" s="23"/>
      <c r="M72" s="24"/>
      <c r="N72" s="24"/>
      <c r="O72" s="22"/>
    </row>
    <row r="73" spans="1:15" ht="29.25" x14ac:dyDescent="0.25">
      <c r="A73" s="63">
        <v>4</v>
      </c>
      <c r="B73" s="64" t="s">
        <v>211</v>
      </c>
      <c r="C73" s="64" t="s">
        <v>53</v>
      </c>
      <c r="D73" s="71" t="s">
        <v>54</v>
      </c>
      <c r="E73" s="64"/>
      <c r="F73" s="64" t="s">
        <v>43</v>
      </c>
      <c r="G73" s="66" t="s">
        <v>37</v>
      </c>
      <c r="H73" s="67">
        <v>0</v>
      </c>
      <c r="I73" s="67">
        <v>2</v>
      </c>
      <c r="J73" s="67">
        <v>0</v>
      </c>
      <c r="K73" s="67">
        <v>5</v>
      </c>
      <c r="L73" s="68">
        <v>2</v>
      </c>
      <c r="M73" s="69" t="s">
        <v>4</v>
      </c>
      <c r="N73" s="69" t="s">
        <v>2</v>
      </c>
      <c r="O73" s="64" t="s">
        <v>63</v>
      </c>
    </row>
    <row r="74" spans="1:15" ht="42.75" x14ac:dyDescent="0.25">
      <c r="A74" s="63">
        <v>4</v>
      </c>
      <c r="B74" s="64" t="s">
        <v>71</v>
      </c>
      <c r="C74" s="64" t="s">
        <v>150</v>
      </c>
      <c r="D74" s="64" t="s">
        <v>204</v>
      </c>
      <c r="E74" s="64"/>
      <c r="F74" s="64" t="s">
        <v>41</v>
      </c>
      <c r="G74" s="66" t="s">
        <v>37</v>
      </c>
      <c r="H74" s="67">
        <v>0</v>
      </c>
      <c r="I74" s="67">
        <v>1</v>
      </c>
      <c r="J74" s="67">
        <v>0</v>
      </c>
      <c r="K74" s="67">
        <v>5</v>
      </c>
      <c r="L74" s="68">
        <v>1</v>
      </c>
      <c r="M74" s="69" t="s">
        <v>76</v>
      </c>
      <c r="N74" s="69" t="s">
        <v>2</v>
      </c>
      <c r="O74" s="64"/>
    </row>
    <row r="75" spans="1:15" ht="42.75" x14ac:dyDescent="0.25">
      <c r="A75" s="63">
        <v>4</v>
      </c>
      <c r="B75" s="64" t="s">
        <v>74</v>
      </c>
      <c r="C75" s="64" t="s">
        <v>194</v>
      </c>
      <c r="D75" s="64" t="s">
        <v>195</v>
      </c>
      <c r="E75" s="64"/>
      <c r="F75" s="64" t="s">
        <v>46</v>
      </c>
      <c r="G75" s="66" t="s">
        <v>37</v>
      </c>
      <c r="H75" s="67">
        <v>0</v>
      </c>
      <c r="I75" s="67">
        <v>1</v>
      </c>
      <c r="J75" s="67">
        <v>0</v>
      </c>
      <c r="K75" s="67">
        <v>5</v>
      </c>
      <c r="L75" s="68">
        <v>1</v>
      </c>
      <c r="M75" s="69" t="s">
        <v>76</v>
      </c>
      <c r="N75" s="69" t="s">
        <v>2</v>
      </c>
      <c r="O75" s="64"/>
    </row>
    <row r="76" spans="1:15" ht="31.5" x14ac:dyDescent="0.25">
      <c r="A76" s="63">
        <v>4</v>
      </c>
      <c r="B76" s="64" t="s">
        <v>79</v>
      </c>
      <c r="C76" s="64" t="s">
        <v>219</v>
      </c>
      <c r="D76" s="64" t="s">
        <v>77</v>
      </c>
      <c r="E76" s="64"/>
      <c r="F76" s="64" t="s">
        <v>205</v>
      </c>
      <c r="G76" s="66" t="s">
        <v>130</v>
      </c>
      <c r="H76" s="67">
        <v>0</v>
      </c>
      <c r="I76" s="67">
        <v>2</v>
      </c>
      <c r="J76" s="67">
        <v>0</v>
      </c>
      <c r="K76" s="67">
        <v>9</v>
      </c>
      <c r="L76" s="68">
        <v>2</v>
      </c>
      <c r="M76" s="69" t="s">
        <v>4</v>
      </c>
      <c r="N76" s="69" t="s">
        <v>2</v>
      </c>
      <c r="O76" s="64"/>
    </row>
    <row r="77" spans="1:15" ht="31.5" x14ac:dyDescent="0.25">
      <c r="A77" s="63">
        <v>4</v>
      </c>
      <c r="B77" s="64" t="s">
        <v>80</v>
      </c>
      <c r="C77" s="64" t="s">
        <v>219</v>
      </c>
      <c r="D77" s="64" t="s">
        <v>77</v>
      </c>
      <c r="E77" s="64"/>
      <c r="F77" s="64" t="s">
        <v>111</v>
      </c>
      <c r="G77" s="66" t="s">
        <v>123</v>
      </c>
      <c r="H77" s="67">
        <v>0</v>
      </c>
      <c r="I77" s="67">
        <v>2</v>
      </c>
      <c r="J77" s="67">
        <v>0</v>
      </c>
      <c r="K77" s="67">
        <v>9</v>
      </c>
      <c r="L77" s="68">
        <v>2</v>
      </c>
      <c r="M77" s="69" t="s">
        <v>4</v>
      </c>
      <c r="N77" s="69" t="s">
        <v>2</v>
      </c>
      <c r="O77" s="64"/>
    </row>
    <row r="78" spans="1:15" ht="31.5" x14ac:dyDescent="0.25">
      <c r="A78" s="63">
        <v>4</v>
      </c>
      <c r="B78" s="64" t="s">
        <v>82</v>
      </c>
      <c r="C78" s="64" t="s">
        <v>219</v>
      </c>
      <c r="D78" s="64" t="s">
        <v>77</v>
      </c>
      <c r="E78" s="64"/>
      <c r="F78" s="64" t="s">
        <v>112</v>
      </c>
      <c r="G78" s="66" t="s">
        <v>124</v>
      </c>
      <c r="H78" s="67">
        <v>0</v>
      </c>
      <c r="I78" s="67">
        <v>2</v>
      </c>
      <c r="J78" s="67">
        <v>0</v>
      </c>
      <c r="K78" s="67">
        <v>9</v>
      </c>
      <c r="L78" s="68">
        <v>2</v>
      </c>
      <c r="M78" s="69" t="s">
        <v>4</v>
      </c>
      <c r="N78" s="69" t="s">
        <v>2</v>
      </c>
      <c r="O78" s="64"/>
    </row>
    <row r="79" spans="1:15" ht="31.5" x14ac:dyDescent="0.25">
      <c r="A79" s="63">
        <v>4</v>
      </c>
      <c r="B79" s="64" t="s">
        <v>83</v>
      </c>
      <c r="C79" s="64" t="s">
        <v>219</v>
      </c>
      <c r="D79" s="64" t="s">
        <v>77</v>
      </c>
      <c r="E79" s="64"/>
      <c r="F79" s="64" t="s">
        <v>113</v>
      </c>
      <c r="G79" s="66" t="s">
        <v>76</v>
      </c>
      <c r="H79" s="67">
        <v>0</v>
      </c>
      <c r="I79" s="67">
        <v>2</v>
      </c>
      <c r="J79" s="67">
        <v>0</v>
      </c>
      <c r="K79" s="67">
        <v>9</v>
      </c>
      <c r="L79" s="68">
        <v>2</v>
      </c>
      <c r="M79" s="69" t="s">
        <v>4</v>
      </c>
      <c r="N79" s="69" t="s">
        <v>2</v>
      </c>
      <c r="O79" s="64"/>
    </row>
    <row r="80" spans="1:15" ht="31.5" x14ac:dyDescent="0.25">
      <c r="A80" s="63">
        <v>4</v>
      </c>
      <c r="B80" s="64" t="s">
        <v>84</v>
      </c>
      <c r="C80" s="64" t="s">
        <v>219</v>
      </c>
      <c r="D80" s="64" t="s">
        <v>77</v>
      </c>
      <c r="E80" s="64"/>
      <c r="F80" s="64" t="s">
        <v>114</v>
      </c>
      <c r="G80" s="66" t="s">
        <v>125</v>
      </c>
      <c r="H80" s="67">
        <v>0</v>
      </c>
      <c r="I80" s="67">
        <v>2</v>
      </c>
      <c r="J80" s="67">
        <v>0</v>
      </c>
      <c r="K80" s="67">
        <v>9</v>
      </c>
      <c r="L80" s="68">
        <v>2</v>
      </c>
      <c r="M80" s="69" t="s">
        <v>4</v>
      </c>
      <c r="N80" s="69" t="s">
        <v>2</v>
      </c>
      <c r="O80" s="64"/>
    </row>
    <row r="81" spans="1:15" ht="31.5" x14ac:dyDescent="0.25">
      <c r="A81" s="63">
        <v>4</v>
      </c>
      <c r="B81" s="64" t="s">
        <v>85</v>
      </c>
      <c r="C81" s="64" t="s">
        <v>219</v>
      </c>
      <c r="D81" s="64" t="s">
        <v>77</v>
      </c>
      <c r="E81" s="64"/>
      <c r="F81" s="64" t="s">
        <v>115</v>
      </c>
      <c r="G81" s="66" t="s">
        <v>129</v>
      </c>
      <c r="H81" s="67">
        <v>0</v>
      </c>
      <c r="I81" s="67">
        <v>2</v>
      </c>
      <c r="J81" s="67">
        <v>0</v>
      </c>
      <c r="K81" s="67">
        <v>9</v>
      </c>
      <c r="L81" s="68">
        <v>2</v>
      </c>
      <c r="M81" s="69" t="s">
        <v>4</v>
      </c>
      <c r="N81" s="69" t="s">
        <v>2</v>
      </c>
      <c r="O81" s="64"/>
    </row>
    <row r="82" spans="1:15" ht="31.5" x14ac:dyDescent="0.25">
      <c r="A82" s="63">
        <v>4</v>
      </c>
      <c r="B82" s="64" t="s">
        <v>86</v>
      </c>
      <c r="C82" s="64" t="s">
        <v>219</v>
      </c>
      <c r="D82" s="64" t="s">
        <v>77</v>
      </c>
      <c r="E82" s="64"/>
      <c r="F82" s="64" t="s">
        <v>116</v>
      </c>
      <c r="G82" s="66" t="s">
        <v>123</v>
      </c>
      <c r="H82" s="67">
        <v>0</v>
      </c>
      <c r="I82" s="67">
        <v>2</v>
      </c>
      <c r="J82" s="67">
        <v>0</v>
      </c>
      <c r="K82" s="67">
        <v>9</v>
      </c>
      <c r="L82" s="68">
        <v>2</v>
      </c>
      <c r="M82" s="69" t="s">
        <v>4</v>
      </c>
      <c r="N82" s="69" t="s">
        <v>2</v>
      </c>
      <c r="O82" s="64"/>
    </row>
    <row r="83" spans="1:15" ht="31.5" x14ac:dyDescent="0.25">
      <c r="A83" s="63">
        <v>4</v>
      </c>
      <c r="B83" s="64" t="s">
        <v>87</v>
      </c>
      <c r="C83" s="64" t="s">
        <v>219</v>
      </c>
      <c r="D83" s="64" t="s">
        <v>77</v>
      </c>
      <c r="E83" s="64"/>
      <c r="F83" s="64" t="s">
        <v>117</v>
      </c>
      <c r="G83" s="66" t="s">
        <v>130</v>
      </c>
      <c r="H83" s="67">
        <v>0</v>
      </c>
      <c r="I83" s="67">
        <v>2</v>
      </c>
      <c r="J83" s="67">
        <v>0</v>
      </c>
      <c r="K83" s="67">
        <v>9</v>
      </c>
      <c r="L83" s="68">
        <v>2</v>
      </c>
      <c r="M83" s="69" t="s">
        <v>4</v>
      </c>
      <c r="N83" s="69" t="s">
        <v>2</v>
      </c>
      <c r="O83" s="64"/>
    </row>
    <row r="84" spans="1:15" ht="31.5" x14ac:dyDescent="0.25">
      <c r="A84" s="63">
        <v>4</v>
      </c>
      <c r="B84" s="64" t="s">
        <v>88</v>
      </c>
      <c r="C84" s="64" t="s">
        <v>219</v>
      </c>
      <c r="D84" s="64" t="s">
        <v>77</v>
      </c>
      <c r="E84" s="64"/>
      <c r="F84" s="64" t="s">
        <v>447</v>
      </c>
      <c r="G84" s="66" t="s">
        <v>129</v>
      </c>
      <c r="H84" s="67">
        <v>0</v>
      </c>
      <c r="I84" s="67">
        <v>2</v>
      </c>
      <c r="J84" s="67">
        <v>0</v>
      </c>
      <c r="K84" s="67">
        <v>9</v>
      </c>
      <c r="L84" s="68">
        <v>2</v>
      </c>
      <c r="M84" s="69" t="s">
        <v>4</v>
      </c>
      <c r="N84" s="69" t="s">
        <v>2</v>
      </c>
      <c r="O84" s="64"/>
    </row>
    <row r="85" spans="1:15" ht="31.5" x14ac:dyDescent="0.25">
      <c r="A85" s="63">
        <v>4</v>
      </c>
      <c r="B85" s="64" t="s">
        <v>89</v>
      </c>
      <c r="C85" s="64" t="s">
        <v>219</v>
      </c>
      <c r="D85" s="64" t="s">
        <v>77</v>
      </c>
      <c r="E85" s="64"/>
      <c r="F85" s="64" t="s">
        <v>118</v>
      </c>
      <c r="G85" s="66" t="s">
        <v>124</v>
      </c>
      <c r="H85" s="67">
        <v>0</v>
      </c>
      <c r="I85" s="67">
        <v>2</v>
      </c>
      <c r="J85" s="67">
        <v>0</v>
      </c>
      <c r="K85" s="67">
        <v>9</v>
      </c>
      <c r="L85" s="68">
        <v>2</v>
      </c>
      <c r="M85" s="69" t="s">
        <v>4</v>
      </c>
      <c r="N85" s="69" t="s">
        <v>2</v>
      </c>
      <c r="O85" s="64"/>
    </row>
    <row r="86" spans="1:15" ht="31.5" x14ac:dyDescent="0.25">
      <c r="A86" s="63">
        <v>4</v>
      </c>
      <c r="B86" s="64" t="s">
        <v>90</v>
      </c>
      <c r="C86" s="64" t="s">
        <v>219</v>
      </c>
      <c r="D86" s="64" t="s">
        <v>77</v>
      </c>
      <c r="E86" s="64"/>
      <c r="F86" s="64" t="s">
        <v>113</v>
      </c>
      <c r="G86" s="66" t="s">
        <v>76</v>
      </c>
      <c r="H86" s="67">
        <v>0</v>
      </c>
      <c r="I86" s="67">
        <v>2</v>
      </c>
      <c r="J86" s="67">
        <v>0</v>
      </c>
      <c r="K86" s="67">
        <v>9</v>
      </c>
      <c r="L86" s="68">
        <v>2</v>
      </c>
      <c r="M86" s="69" t="s">
        <v>4</v>
      </c>
      <c r="N86" s="69" t="s">
        <v>2</v>
      </c>
      <c r="O86" s="64"/>
    </row>
    <row r="87" spans="1:15" ht="31.5" x14ac:dyDescent="0.25">
      <c r="A87" s="63">
        <v>4</v>
      </c>
      <c r="B87" s="64" t="s">
        <v>91</v>
      </c>
      <c r="C87" s="64" t="s">
        <v>219</v>
      </c>
      <c r="D87" s="64" t="s">
        <v>77</v>
      </c>
      <c r="E87" s="64"/>
      <c r="F87" s="64" t="s">
        <v>119</v>
      </c>
      <c r="G87" s="66" t="s">
        <v>123</v>
      </c>
      <c r="H87" s="67">
        <v>0</v>
      </c>
      <c r="I87" s="67">
        <v>2</v>
      </c>
      <c r="J87" s="67">
        <v>0</v>
      </c>
      <c r="K87" s="67">
        <v>9</v>
      </c>
      <c r="L87" s="68">
        <v>2</v>
      </c>
      <c r="M87" s="69" t="s">
        <v>4</v>
      </c>
      <c r="N87" s="69" t="s">
        <v>2</v>
      </c>
      <c r="O87" s="64"/>
    </row>
    <row r="88" spans="1:15" ht="31.5" x14ac:dyDescent="0.25">
      <c r="A88" s="63">
        <v>4</v>
      </c>
      <c r="B88" s="64" t="s">
        <v>92</v>
      </c>
      <c r="C88" s="64" t="s">
        <v>219</v>
      </c>
      <c r="D88" s="64" t="s">
        <v>77</v>
      </c>
      <c r="E88" s="64"/>
      <c r="F88" s="64" t="s">
        <v>120</v>
      </c>
      <c r="G88" s="66" t="s">
        <v>128</v>
      </c>
      <c r="H88" s="67">
        <v>0</v>
      </c>
      <c r="I88" s="67">
        <v>2</v>
      </c>
      <c r="J88" s="67">
        <v>0</v>
      </c>
      <c r="K88" s="67">
        <v>9</v>
      </c>
      <c r="L88" s="68">
        <v>2</v>
      </c>
      <c r="M88" s="69" t="s">
        <v>4</v>
      </c>
      <c r="N88" s="69" t="s">
        <v>2</v>
      </c>
      <c r="O88" s="64"/>
    </row>
    <row r="89" spans="1:15" ht="31.5" x14ac:dyDescent="0.25">
      <c r="A89" s="63">
        <v>4</v>
      </c>
      <c r="B89" s="64" t="s">
        <v>93</v>
      </c>
      <c r="C89" s="64" t="s">
        <v>219</v>
      </c>
      <c r="D89" s="64" t="s">
        <v>77</v>
      </c>
      <c r="E89" s="64"/>
      <c r="F89" s="64" t="s">
        <v>121</v>
      </c>
      <c r="G89" s="66" t="s">
        <v>126</v>
      </c>
      <c r="H89" s="67">
        <v>0</v>
      </c>
      <c r="I89" s="67">
        <v>2</v>
      </c>
      <c r="J89" s="67">
        <v>0</v>
      </c>
      <c r="K89" s="67">
        <v>9</v>
      </c>
      <c r="L89" s="68">
        <v>2</v>
      </c>
      <c r="M89" s="69" t="s">
        <v>4</v>
      </c>
      <c r="N89" s="69" t="s">
        <v>2</v>
      </c>
      <c r="O89" s="64"/>
    </row>
    <row r="90" spans="1:15" ht="31.5" x14ac:dyDescent="0.25">
      <c r="A90" s="63">
        <v>4</v>
      </c>
      <c r="B90" s="64" t="s">
        <v>94</v>
      </c>
      <c r="C90" s="64" t="s">
        <v>219</v>
      </c>
      <c r="D90" s="64" t="s">
        <v>77</v>
      </c>
      <c r="E90" s="64"/>
      <c r="F90" s="64" t="s">
        <v>122</v>
      </c>
      <c r="G90" s="66" t="s">
        <v>127</v>
      </c>
      <c r="H90" s="67">
        <v>0</v>
      </c>
      <c r="I90" s="67">
        <v>2</v>
      </c>
      <c r="J90" s="67">
        <v>0</v>
      </c>
      <c r="K90" s="67">
        <v>9</v>
      </c>
      <c r="L90" s="68">
        <v>2</v>
      </c>
      <c r="M90" s="69" t="s">
        <v>4</v>
      </c>
      <c r="N90" s="69" t="s">
        <v>2</v>
      </c>
      <c r="O90" s="64"/>
    </row>
    <row r="91" spans="1:15" x14ac:dyDescent="0.25">
      <c r="A91" s="46"/>
      <c r="B91" s="38"/>
      <c r="C91" s="38"/>
      <c r="D91" s="38"/>
      <c r="E91" s="38"/>
      <c r="F91" s="38"/>
      <c r="G91" s="38"/>
      <c r="H91" s="40">
        <f>SUM(H73:H77)</f>
        <v>0</v>
      </c>
      <c r="I91" s="40">
        <f>SUM(I73:I76)</f>
        <v>6</v>
      </c>
      <c r="J91" s="40">
        <f t="shared" ref="J91" si="3">SUM(J73:J77)</f>
        <v>0</v>
      </c>
      <c r="K91" s="40">
        <f>SUM(K73:K76)</f>
        <v>24</v>
      </c>
      <c r="L91" s="40">
        <f>SUM(L73:L76)</f>
        <v>6</v>
      </c>
      <c r="M91" s="47"/>
      <c r="N91" s="47"/>
      <c r="O91" s="38"/>
    </row>
    <row r="92" spans="1:15" ht="25.5" x14ac:dyDescent="0.25">
      <c r="A92" s="21"/>
      <c r="B92" s="22"/>
      <c r="C92" s="22"/>
      <c r="D92" s="22"/>
      <c r="E92" s="22"/>
      <c r="F92" s="22"/>
      <c r="G92" s="61" t="s">
        <v>18</v>
      </c>
      <c r="H92" s="137">
        <f>SUM(H91:I91)*14</f>
        <v>84</v>
      </c>
      <c r="I92" s="138"/>
      <c r="J92" s="137">
        <f>SUM(J91:K91)</f>
        <v>24</v>
      </c>
      <c r="K92" s="138"/>
      <c r="L92" s="23"/>
      <c r="M92" s="24"/>
      <c r="N92" s="24"/>
      <c r="O92" s="22"/>
    </row>
    <row r="93" spans="1:15" ht="28.5" x14ac:dyDescent="0.25">
      <c r="A93" s="54">
        <v>5</v>
      </c>
      <c r="B93" s="55" t="s">
        <v>198</v>
      </c>
      <c r="C93" s="55" t="s">
        <v>47</v>
      </c>
      <c r="D93" s="55" t="s">
        <v>51</v>
      </c>
      <c r="E93" s="72"/>
      <c r="F93" s="55" t="s">
        <v>46</v>
      </c>
      <c r="G93" s="56" t="s">
        <v>37</v>
      </c>
      <c r="H93" s="57">
        <v>0</v>
      </c>
      <c r="I93" s="57">
        <v>2</v>
      </c>
      <c r="J93" s="57">
        <v>0</v>
      </c>
      <c r="K93" s="57">
        <v>9</v>
      </c>
      <c r="L93" s="58">
        <v>2</v>
      </c>
      <c r="M93" s="59" t="s">
        <v>4</v>
      </c>
      <c r="N93" s="59" t="s">
        <v>2</v>
      </c>
      <c r="O93" s="55" t="s">
        <v>65</v>
      </c>
    </row>
    <row r="94" spans="1:15" ht="42.75" x14ac:dyDescent="0.25">
      <c r="A94" s="54">
        <v>5</v>
      </c>
      <c r="B94" s="55"/>
      <c r="C94" s="55" t="s">
        <v>17</v>
      </c>
      <c r="D94" s="55" t="s">
        <v>34</v>
      </c>
      <c r="E94" s="55"/>
      <c r="F94" s="55"/>
      <c r="G94" s="56"/>
      <c r="H94" s="57">
        <v>0</v>
      </c>
      <c r="I94" s="57">
        <v>1</v>
      </c>
      <c r="J94" s="57">
        <v>0</v>
      </c>
      <c r="K94" s="57">
        <v>5</v>
      </c>
      <c r="L94" s="58">
        <v>2</v>
      </c>
      <c r="M94" s="59"/>
      <c r="N94" s="59" t="s">
        <v>3</v>
      </c>
      <c r="O94" s="55"/>
    </row>
    <row r="95" spans="1:15" ht="31.5" x14ac:dyDescent="0.25">
      <c r="A95" s="76">
        <v>5</v>
      </c>
      <c r="B95" s="55" t="s">
        <v>79</v>
      </c>
      <c r="C95" s="55" t="s">
        <v>218</v>
      </c>
      <c r="D95" s="55" t="s">
        <v>77</v>
      </c>
      <c r="E95" s="55"/>
      <c r="F95" s="55" t="s">
        <v>44</v>
      </c>
      <c r="G95" s="56" t="s">
        <v>37</v>
      </c>
      <c r="H95" s="57">
        <v>0</v>
      </c>
      <c r="I95" s="57">
        <v>2</v>
      </c>
      <c r="J95" s="57">
        <v>0</v>
      </c>
      <c r="K95" s="57">
        <v>9</v>
      </c>
      <c r="L95" s="58">
        <v>2</v>
      </c>
      <c r="M95" s="59" t="s">
        <v>4</v>
      </c>
      <c r="N95" s="59" t="s">
        <v>2</v>
      </c>
      <c r="O95" s="55"/>
    </row>
    <row r="96" spans="1:15" ht="31.5" x14ac:dyDescent="0.25">
      <c r="A96" s="76">
        <v>5</v>
      </c>
      <c r="B96" s="55" t="s">
        <v>80</v>
      </c>
      <c r="C96" s="55" t="s">
        <v>218</v>
      </c>
      <c r="D96" s="55" t="s">
        <v>77</v>
      </c>
      <c r="E96" s="55"/>
      <c r="F96" s="55" t="s">
        <v>44</v>
      </c>
      <c r="G96" s="56" t="s">
        <v>37</v>
      </c>
      <c r="H96" s="57">
        <v>0</v>
      </c>
      <c r="I96" s="57">
        <v>2</v>
      </c>
      <c r="J96" s="57">
        <v>0</v>
      </c>
      <c r="K96" s="57">
        <v>9</v>
      </c>
      <c r="L96" s="58">
        <v>2</v>
      </c>
      <c r="M96" s="59" t="s">
        <v>4</v>
      </c>
      <c r="N96" s="59" t="s">
        <v>2</v>
      </c>
      <c r="O96" s="55"/>
    </row>
    <row r="97" spans="1:15" ht="31.5" x14ac:dyDescent="0.25">
      <c r="A97" s="76">
        <v>5</v>
      </c>
      <c r="B97" s="55" t="s">
        <v>82</v>
      </c>
      <c r="C97" s="55" t="s">
        <v>218</v>
      </c>
      <c r="D97" s="55" t="s">
        <v>77</v>
      </c>
      <c r="E97" s="55"/>
      <c r="F97" s="55" t="s">
        <v>44</v>
      </c>
      <c r="G97" s="56" t="s">
        <v>37</v>
      </c>
      <c r="H97" s="57">
        <v>0</v>
      </c>
      <c r="I97" s="57">
        <v>2</v>
      </c>
      <c r="J97" s="57">
        <v>0</v>
      </c>
      <c r="K97" s="57">
        <v>9</v>
      </c>
      <c r="L97" s="58">
        <v>2</v>
      </c>
      <c r="M97" s="59" t="s">
        <v>4</v>
      </c>
      <c r="N97" s="59" t="s">
        <v>2</v>
      </c>
      <c r="O97" s="55"/>
    </row>
    <row r="98" spans="1:15" ht="31.5" x14ac:dyDescent="0.25">
      <c r="A98" s="76">
        <v>5</v>
      </c>
      <c r="B98" s="55" t="s">
        <v>83</v>
      </c>
      <c r="C98" s="55" t="s">
        <v>218</v>
      </c>
      <c r="D98" s="55" t="s">
        <v>77</v>
      </c>
      <c r="E98" s="55"/>
      <c r="F98" s="55" t="s">
        <v>44</v>
      </c>
      <c r="G98" s="56" t="s">
        <v>37</v>
      </c>
      <c r="H98" s="57">
        <v>0</v>
      </c>
      <c r="I98" s="57">
        <v>2</v>
      </c>
      <c r="J98" s="57">
        <v>0</v>
      </c>
      <c r="K98" s="57">
        <v>9</v>
      </c>
      <c r="L98" s="58">
        <v>2</v>
      </c>
      <c r="M98" s="59" t="s">
        <v>4</v>
      </c>
      <c r="N98" s="59" t="s">
        <v>2</v>
      </c>
      <c r="O98" s="55"/>
    </row>
    <row r="99" spans="1:15" ht="31.5" x14ac:dyDescent="0.25">
      <c r="A99" s="76">
        <v>5</v>
      </c>
      <c r="B99" s="55" t="s">
        <v>84</v>
      </c>
      <c r="C99" s="55" t="s">
        <v>218</v>
      </c>
      <c r="D99" s="55" t="s">
        <v>77</v>
      </c>
      <c r="E99" s="55"/>
      <c r="F99" s="55" t="s">
        <v>44</v>
      </c>
      <c r="G99" s="56" t="s">
        <v>37</v>
      </c>
      <c r="H99" s="57">
        <v>0</v>
      </c>
      <c r="I99" s="57">
        <v>2</v>
      </c>
      <c r="J99" s="57">
        <v>0</v>
      </c>
      <c r="K99" s="57">
        <v>9</v>
      </c>
      <c r="L99" s="58">
        <v>2</v>
      </c>
      <c r="M99" s="59" t="s">
        <v>4</v>
      </c>
      <c r="N99" s="59" t="s">
        <v>2</v>
      </c>
      <c r="O99" s="55"/>
    </row>
    <row r="100" spans="1:15" ht="31.5" x14ac:dyDescent="0.25">
      <c r="A100" s="76">
        <v>5</v>
      </c>
      <c r="B100" s="55" t="s">
        <v>85</v>
      </c>
      <c r="C100" s="55" t="s">
        <v>218</v>
      </c>
      <c r="D100" s="55" t="s">
        <v>77</v>
      </c>
      <c r="E100" s="55"/>
      <c r="F100" s="55" t="s">
        <v>44</v>
      </c>
      <c r="G100" s="56" t="s">
        <v>37</v>
      </c>
      <c r="H100" s="57">
        <v>0</v>
      </c>
      <c r="I100" s="57">
        <v>2</v>
      </c>
      <c r="J100" s="57">
        <v>0</v>
      </c>
      <c r="K100" s="57">
        <v>9</v>
      </c>
      <c r="L100" s="58">
        <v>2</v>
      </c>
      <c r="M100" s="59" t="s">
        <v>4</v>
      </c>
      <c r="N100" s="59" t="s">
        <v>2</v>
      </c>
      <c r="O100" s="55"/>
    </row>
    <row r="101" spans="1:15" ht="31.5" x14ac:dyDescent="0.25">
      <c r="A101" s="76">
        <v>5</v>
      </c>
      <c r="B101" s="55" t="s">
        <v>86</v>
      </c>
      <c r="C101" s="55" t="s">
        <v>218</v>
      </c>
      <c r="D101" s="55" t="s">
        <v>77</v>
      </c>
      <c r="E101" s="55"/>
      <c r="F101" s="55" t="s">
        <v>44</v>
      </c>
      <c r="G101" s="56" t="s">
        <v>37</v>
      </c>
      <c r="H101" s="57">
        <v>0</v>
      </c>
      <c r="I101" s="57">
        <v>2</v>
      </c>
      <c r="J101" s="57">
        <v>0</v>
      </c>
      <c r="K101" s="57">
        <v>9</v>
      </c>
      <c r="L101" s="58">
        <v>2</v>
      </c>
      <c r="M101" s="59" t="s">
        <v>4</v>
      </c>
      <c r="N101" s="59" t="s">
        <v>2</v>
      </c>
      <c r="O101" s="55"/>
    </row>
    <row r="102" spans="1:15" ht="31.5" x14ac:dyDescent="0.25">
      <c r="A102" s="76">
        <v>5</v>
      </c>
      <c r="B102" s="55" t="s">
        <v>87</v>
      </c>
      <c r="C102" s="55" t="s">
        <v>218</v>
      </c>
      <c r="D102" s="55" t="s">
        <v>77</v>
      </c>
      <c r="E102" s="55"/>
      <c r="F102" s="55" t="s">
        <v>44</v>
      </c>
      <c r="G102" s="56" t="s">
        <v>37</v>
      </c>
      <c r="H102" s="57">
        <v>0</v>
      </c>
      <c r="I102" s="57">
        <v>2</v>
      </c>
      <c r="J102" s="57">
        <v>0</v>
      </c>
      <c r="K102" s="57">
        <v>9</v>
      </c>
      <c r="L102" s="58">
        <v>2</v>
      </c>
      <c r="M102" s="59" t="s">
        <v>4</v>
      </c>
      <c r="N102" s="59" t="s">
        <v>2</v>
      </c>
      <c r="O102" s="55"/>
    </row>
    <row r="103" spans="1:15" ht="31.5" x14ac:dyDescent="0.25">
      <c r="A103" s="76">
        <v>5</v>
      </c>
      <c r="B103" s="55" t="s">
        <v>88</v>
      </c>
      <c r="C103" s="55" t="s">
        <v>218</v>
      </c>
      <c r="D103" s="55" t="s">
        <v>77</v>
      </c>
      <c r="E103" s="55"/>
      <c r="F103" s="55" t="s">
        <v>44</v>
      </c>
      <c r="G103" s="56" t="s">
        <v>37</v>
      </c>
      <c r="H103" s="57">
        <v>0</v>
      </c>
      <c r="I103" s="57">
        <v>2</v>
      </c>
      <c r="J103" s="57">
        <v>0</v>
      </c>
      <c r="K103" s="57">
        <v>9</v>
      </c>
      <c r="L103" s="58">
        <v>2</v>
      </c>
      <c r="M103" s="59" t="s">
        <v>4</v>
      </c>
      <c r="N103" s="59" t="s">
        <v>2</v>
      </c>
      <c r="O103" s="55"/>
    </row>
    <row r="104" spans="1:15" ht="31.5" x14ac:dyDescent="0.25">
      <c r="A104" s="76">
        <v>5</v>
      </c>
      <c r="B104" s="55" t="s">
        <v>89</v>
      </c>
      <c r="C104" s="55" t="s">
        <v>218</v>
      </c>
      <c r="D104" s="55" t="s">
        <v>77</v>
      </c>
      <c r="E104" s="55"/>
      <c r="F104" s="55" t="s">
        <v>44</v>
      </c>
      <c r="G104" s="56" t="s">
        <v>37</v>
      </c>
      <c r="H104" s="57">
        <v>0</v>
      </c>
      <c r="I104" s="57">
        <v>2</v>
      </c>
      <c r="J104" s="57">
        <v>0</v>
      </c>
      <c r="K104" s="57">
        <v>9</v>
      </c>
      <c r="L104" s="58">
        <v>2</v>
      </c>
      <c r="M104" s="59" t="s">
        <v>4</v>
      </c>
      <c r="N104" s="59" t="s">
        <v>2</v>
      </c>
      <c r="O104" s="55"/>
    </row>
    <row r="105" spans="1:15" ht="31.5" x14ac:dyDescent="0.25">
      <c r="A105" s="76">
        <v>5</v>
      </c>
      <c r="B105" s="55" t="s">
        <v>90</v>
      </c>
      <c r="C105" s="55" t="s">
        <v>218</v>
      </c>
      <c r="D105" s="55" t="s">
        <v>77</v>
      </c>
      <c r="E105" s="55"/>
      <c r="F105" s="55" t="s">
        <v>44</v>
      </c>
      <c r="G105" s="56" t="s">
        <v>37</v>
      </c>
      <c r="H105" s="57">
        <v>0</v>
      </c>
      <c r="I105" s="57">
        <v>2</v>
      </c>
      <c r="J105" s="57">
        <v>0</v>
      </c>
      <c r="K105" s="57">
        <v>9</v>
      </c>
      <c r="L105" s="58">
        <v>2</v>
      </c>
      <c r="M105" s="59" t="s">
        <v>4</v>
      </c>
      <c r="N105" s="59" t="s">
        <v>2</v>
      </c>
      <c r="O105" s="55"/>
    </row>
    <row r="106" spans="1:15" ht="31.5" x14ac:dyDescent="0.25">
      <c r="A106" s="76">
        <v>5</v>
      </c>
      <c r="B106" s="55" t="s">
        <v>91</v>
      </c>
      <c r="C106" s="55" t="s">
        <v>218</v>
      </c>
      <c r="D106" s="55" t="s">
        <v>77</v>
      </c>
      <c r="E106" s="55"/>
      <c r="F106" s="55" t="s">
        <v>44</v>
      </c>
      <c r="G106" s="56" t="s">
        <v>37</v>
      </c>
      <c r="H106" s="57">
        <v>0</v>
      </c>
      <c r="I106" s="57">
        <v>2</v>
      </c>
      <c r="J106" s="57">
        <v>0</v>
      </c>
      <c r="K106" s="57">
        <v>9</v>
      </c>
      <c r="L106" s="58">
        <v>2</v>
      </c>
      <c r="M106" s="59" t="s">
        <v>4</v>
      </c>
      <c r="N106" s="59" t="s">
        <v>2</v>
      </c>
      <c r="O106" s="55"/>
    </row>
    <row r="107" spans="1:15" ht="31.5" x14ac:dyDescent="0.25">
      <c r="A107" s="76">
        <v>5</v>
      </c>
      <c r="B107" s="55" t="s">
        <v>92</v>
      </c>
      <c r="C107" s="55" t="s">
        <v>218</v>
      </c>
      <c r="D107" s="55" t="s">
        <v>77</v>
      </c>
      <c r="E107" s="55"/>
      <c r="F107" s="55" t="s">
        <v>44</v>
      </c>
      <c r="G107" s="56" t="s">
        <v>37</v>
      </c>
      <c r="H107" s="57">
        <v>0</v>
      </c>
      <c r="I107" s="57">
        <v>2</v>
      </c>
      <c r="J107" s="57">
        <v>0</v>
      </c>
      <c r="K107" s="57">
        <v>9</v>
      </c>
      <c r="L107" s="58">
        <v>2</v>
      </c>
      <c r="M107" s="59" t="s">
        <v>4</v>
      </c>
      <c r="N107" s="59" t="s">
        <v>2</v>
      </c>
      <c r="O107" s="55"/>
    </row>
    <row r="108" spans="1:15" ht="31.5" x14ac:dyDescent="0.25">
      <c r="A108" s="76">
        <v>5</v>
      </c>
      <c r="B108" s="55" t="s">
        <v>93</v>
      </c>
      <c r="C108" s="55" t="s">
        <v>218</v>
      </c>
      <c r="D108" s="55" t="s">
        <v>77</v>
      </c>
      <c r="E108" s="55"/>
      <c r="F108" s="55" t="s">
        <v>44</v>
      </c>
      <c r="G108" s="56" t="s">
        <v>37</v>
      </c>
      <c r="H108" s="57">
        <v>0</v>
      </c>
      <c r="I108" s="57">
        <v>2</v>
      </c>
      <c r="J108" s="57">
        <v>0</v>
      </c>
      <c r="K108" s="57">
        <v>9</v>
      </c>
      <c r="L108" s="58">
        <v>2</v>
      </c>
      <c r="M108" s="59" t="s">
        <v>4</v>
      </c>
      <c r="N108" s="59" t="s">
        <v>2</v>
      </c>
      <c r="O108" s="55"/>
    </row>
    <row r="109" spans="1:15" ht="31.5" x14ac:dyDescent="0.25">
      <c r="A109" s="76">
        <v>5</v>
      </c>
      <c r="B109" s="55" t="s">
        <v>94</v>
      </c>
      <c r="C109" s="55" t="s">
        <v>218</v>
      </c>
      <c r="D109" s="55" t="s">
        <v>77</v>
      </c>
      <c r="E109" s="55"/>
      <c r="F109" s="55" t="s">
        <v>44</v>
      </c>
      <c r="G109" s="56" t="s">
        <v>37</v>
      </c>
      <c r="H109" s="57">
        <v>0</v>
      </c>
      <c r="I109" s="57">
        <v>2</v>
      </c>
      <c r="J109" s="57">
        <v>0</v>
      </c>
      <c r="K109" s="57">
        <v>9</v>
      </c>
      <c r="L109" s="58">
        <v>2</v>
      </c>
      <c r="M109" s="59" t="s">
        <v>4</v>
      </c>
      <c r="N109" s="59" t="s">
        <v>2</v>
      </c>
      <c r="O109" s="55"/>
    </row>
    <row r="110" spans="1:15" x14ac:dyDescent="0.25">
      <c r="A110" s="46"/>
      <c r="B110" s="38"/>
      <c r="C110" s="38"/>
      <c r="D110" s="38"/>
      <c r="E110" s="38"/>
      <c r="F110" s="38"/>
      <c r="G110" s="38"/>
      <c r="H110" s="40">
        <f>SUM(H93:H96)</f>
        <v>0</v>
      </c>
      <c r="I110" s="40">
        <f>SUM(I93:I95)</f>
        <v>5</v>
      </c>
      <c r="J110" s="40">
        <f t="shared" ref="J110" si="4">SUM(J93:J96)</f>
        <v>0</v>
      </c>
      <c r="K110" s="40">
        <f>SUM(K93:K95)</f>
        <v>23</v>
      </c>
      <c r="L110" s="40">
        <f>SUM(L93:L95)</f>
        <v>6</v>
      </c>
      <c r="M110" s="47"/>
      <c r="N110" s="47"/>
      <c r="O110" s="38"/>
    </row>
    <row r="111" spans="1:15" ht="25.5" x14ac:dyDescent="0.25">
      <c r="A111" s="21"/>
      <c r="B111" s="22"/>
      <c r="C111" s="22"/>
      <c r="D111" s="22"/>
      <c r="E111" s="22"/>
      <c r="F111" s="22"/>
      <c r="G111" s="61" t="s">
        <v>18</v>
      </c>
      <c r="H111" s="137">
        <f>SUM(H110:I110)*14</f>
        <v>70</v>
      </c>
      <c r="I111" s="138"/>
      <c r="J111" s="137">
        <f>SUM(J110:K110)</f>
        <v>23</v>
      </c>
      <c r="K111" s="138"/>
      <c r="L111" s="23"/>
      <c r="M111" s="24"/>
      <c r="N111" s="24"/>
      <c r="O111" s="22"/>
    </row>
    <row r="112" spans="1:15" s="41" customFormat="1" ht="31.5" x14ac:dyDescent="0.25">
      <c r="A112" s="63">
        <v>6</v>
      </c>
      <c r="B112" s="64" t="s">
        <v>72</v>
      </c>
      <c r="C112" s="75" t="s">
        <v>220</v>
      </c>
      <c r="D112" s="64" t="s">
        <v>57</v>
      </c>
      <c r="E112" s="64"/>
      <c r="F112" s="64" t="s">
        <v>36</v>
      </c>
      <c r="G112" s="66" t="s">
        <v>37</v>
      </c>
      <c r="H112" s="67">
        <v>0</v>
      </c>
      <c r="I112" s="67">
        <v>1</v>
      </c>
      <c r="J112" s="67">
        <v>0</v>
      </c>
      <c r="K112" s="67">
        <v>5</v>
      </c>
      <c r="L112" s="68">
        <v>2</v>
      </c>
      <c r="M112" s="69" t="s">
        <v>76</v>
      </c>
      <c r="N112" s="69" t="s">
        <v>2</v>
      </c>
      <c r="O112" s="64"/>
    </row>
    <row r="113" spans="1:15" ht="28.5" x14ac:dyDescent="0.25">
      <c r="A113" s="63">
        <v>6</v>
      </c>
      <c r="B113" s="64" t="s">
        <v>81</v>
      </c>
      <c r="C113" s="75" t="s">
        <v>197</v>
      </c>
      <c r="D113" s="64" t="s">
        <v>224</v>
      </c>
      <c r="E113" s="64"/>
      <c r="F113" s="64" t="s">
        <v>44</v>
      </c>
      <c r="G113" s="66" t="s">
        <v>37</v>
      </c>
      <c r="H113" s="67"/>
      <c r="I113" s="67"/>
      <c r="J113" s="67"/>
      <c r="K113" s="67"/>
      <c r="L113" s="68">
        <v>20</v>
      </c>
      <c r="M113" s="69" t="s">
        <v>4</v>
      </c>
      <c r="N113" s="69" t="s">
        <v>2</v>
      </c>
      <c r="O113" s="64"/>
    </row>
    <row r="114" spans="1:15" ht="45.75" x14ac:dyDescent="0.25">
      <c r="A114" s="63">
        <v>6</v>
      </c>
      <c r="B114" s="64" t="s">
        <v>95</v>
      </c>
      <c r="C114" s="64" t="s">
        <v>221</v>
      </c>
      <c r="D114" s="64" t="s">
        <v>110</v>
      </c>
      <c r="E114" s="64"/>
      <c r="F114" s="64" t="s">
        <v>205</v>
      </c>
      <c r="G114" s="66" t="s">
        <v>130</v>
      </c>
      <c r="H114" s="67">
        <v>0</v>
      </c>
      <c r="I114" s="67">
        <v>1</v>
      </c>
      <c r="J114" s="67">
        <v>0</v>
      </c>
      <c r="K114" s="67">
        <v>5</v>
      </c>
      <c r="L114" s="68">
        <v>2</v>
      </c>
      <c r="M114" s="69" t="s">
        <v>76</v>
      </c>
      <c r="N114" s="69" t="s">
        <v>2</v>
      </c>
      <c r="O114" s="64"/>
    </row>
    <row r="115" spans="1:15" ht="45.75" x14ac:dyDescent="0.25">
      <c r="A115" s="63">
        <v>6</v>
      </c>
      <c r="B115" s="64" t="s">
        <v>96</v>
      </c>
      <c r="C115" s="64" t="s">
        <v>221</v>
      </c>
      <c r="D115" s="64" t="s">
        <v>110</v>
      </c>
      <c r="E115" s="64"/>
      <c r="F115" s="64" t="s">
        <v>111</v>
      </c>
      <c r="G115" s="66" t="s">
        <v>123</v>
      </c>
      <c r="H115" s="67">
        <v>0</v>
      </c>
      <c r="I115" s="67">
        <v>1</v>
      </c>
      <c r="J115" s="67">
        <v>0</v>
      </c>
      <c r="K115" s="67">
        <v>5</v>
      </c>
      <c r="L115" s="68">
        <v>2</v>
      </c>
      <c r="M115" s="69" t="s">
        <v>76</v>
      </c>
      <c r="N115" s="69" t="s">
        <v>2</v>
      </c>
      <c r="O115" s="64"/>
    </row>
    <row r="116" spans="1:15" ht="45.75" x14ac:dyDescent="0.25">
      <c r="A116" s="63">
        <v>6</v>
      </c>
      <c r="B116" s="64" t="s">
        <v>97</v>
      </c>
      <c r="C116" s="64" t="s">
        <v>221</v>
      </c>
      <c r="D116" s="64" t="s">
        <v>110</v>
      </c>
      <c r="E116" s="64"/>
      <c r="F116" s="64" t="s">
        <v>112</v>
      </c>
      <c r="G116" s="66" t="s">
        <v>124</v>
      </c>
      <c r="H116" s="67">
        <v>0</v>
      </c>
      <c r="I116" s="67">
        <v>1</v>
      </c>
      <c r="J116" s="67">
        <v>0</v>
      </c>
      <c r="K116" s="67">
        <v>5</v>
      </c>
      <c r="L116" s="68">
        <v>2</v>
      </c>
      <c r="M116" s="69" t="s">
        <v>76</v>
      </c>
      <c r="N116" s="69" t="s">
        <v>2</v>
      </c>
      <c r="O116" s="64"/>
    </row>
    <row r="117" spans="1:15" ht="45.75" x14ac:dyDescent="0.25">
      <c r="A117" s="63">
        <v>6</v>
      </c>
      <c r="B117" s="64" t="s">
        <v>98</v>
      </c>
      <c r="C117" s="64" t="s">
        <v>221</v>
      </c>
      <c r="D117" s="64" t="s">
        <v>110</v>
      </c>
      <c r="E117" s="64"/>
      <c r="F117" s="64" t="s">
        <v>113</v>
      </c>
      <c r="G117" s="66" t="s">
        <v>76</v>
      </c>
      <c r="H117" s="67">
        <v>0</v>
      </c>
      <c r="I117" s="67">
        <v>1</v>
      </c>
      <c r="J117" s="67">
        <v>0</v>
      </c>
      <c r="K117" s="67">
        <v>5</v>
      </c>
      <c r="L117" s="68">
        <v>2</v>
      </c>
      <c r="M117" s="69" t="s">
        <v>76</v>
      </c>
      <c r="N117" s="69" t="s">
        <v>2</v>
      </c>
      <c r="O117" s="64"/>
    </row>
    <row r="118" spans="1:15" ht="45.75" x14ac:dyDescent="0.25">
      <c r="A118" s="63">
        <v>6</v>
      </c>
      <c r="B118" s="64" t="s">
        <v>99</v>
      </c>
      <c r="C118" s="64" t="s">
        <v>221</v>
      </c>
      <c r="D118" s="64" t="s">
        <v>110</v>
      </c>
      <c r="E118" s="64"/>
      <c r="F118" s="64" t="s">
        <v>114</v>
      </c>
      <c r="G118" s="66" t="s">
        <v>125</v>
      </c>
      <c r="H118" s="67">
        <v>0</v>
      </c>
      <c r="I118" s="67">
        <v>1</v>
      </c>
      <c r="J118" s="67">
        <v>0</v>
      </c>
      <c r="K118" s="67">
        <v>5</v>
      </c>
      <c r="L118" s="68">
        <v>2</v>
      </c>
      <c r="M118" s="69" t="s">
        <v>76</v>
      </c>
      <c r="N118" s="69" t="s">
        <v>2</v>
      </c>
      <c r="O118" s="64"/>
    </row>
    <row r="119" spans="1:15" ht="45.75" x14ac:dyDescent="0.25">
      <c r="A119" s="63">
        <v>6</v>
      </c>
      <c r="B119" s="64" t="s">
        <v>100</v>
      </c>
      <c r="C119" s="64" t="s">
        <v>221</v>
      </c>
      <c r="D119" s="64" t="s">
        <v>110</v>
      </c>
      <c r="E119" s="64"/>
      <c r="F119" s="64" t="s">
        <v>115</v>
      </c>
      <c r="G119" s="66" t="s">
        <v>129</v>
      </c>
      <c r="H119" s="67">
        <v>0</v>
      </c>
      <c r="I119" s="67">
        <v>1</v>
      </c>
      <c r="J119" s="67">
        <v>0</v>
      </c>
      <c r="K119" s="67">
        <v>5</v>
      </c>
      <c r="L119" s="68">
        <v>2</v>
      </c>
      <c r="M119" s="69" t="s">
        <v>76</v>
      </c>
      <c r="N119" s="69" t="s">
        <v>2</v>
      </c>
      <c r="O119" s="64"/>
    </row>
    <row r="120" spans="1:15" ht="45.75" x14ac:dyDescent="0.25">
      <c r="A120" s="63">
        <v>6</v>
      </c>
      <c r="B120" s="64" t="s">
        <v>101</v>
      </c>
      <c r="C120" s="64" t="s">
        <v>221</v>
      </c>
      <c r="D120" s="64" t="s">
        <v>110</v>
      </c>
      <c r="E120" s="64"/>
      <c r="F120" s="64" t="s">
        <v>116</v>
      </c>
      <c r="G120" s="66" t="s">
        <v>123</v>
      </c>
      <c r="H120" s="67">
        <v>0</v>
      </c>
      <c r="I120" s="67">
        <v>1</v>
      </c>
      <c r="J120" s="67">
        <v>0</v>
      </c>
      <c r="K120" s="67">
        <v>5</v>
      </c>
      <c r="L120" s="68">
        <v>2</v>
      </c>
      <c r="M120" s="69" t="s">
        <v>76</v>
      </c>
      <c r="N120" s="69" t="s">
        <v>2</v>
      </c>
      <c r="O120" s="64"/>
    </row>
    <row r="121" spans="1:15" ht="45.75" x14ac:dyDescent="0.25">
      <c r="A121" s="63">
        <v>6</v>
      </c>
      <c r="B121" s="64" t="s">
        <v>102</v>
      </c>
      <c r="C121" s="64" t="s">
        <v>221</v>
      </c>
      <c r="D121" s="64" t="s">
        <v>110</v>
      </c>
      <c r="E121" s="64"/>
      <c r="F121" s="64" t="s">
        <v>117</v>
      </c>
      <c r="G121" s="66" t="s">
        <v>130</v>
      </c>
      <c r="H121" s="67">
        <v>0</v>
      </c>
      <c r="I121" s="67">
        <v>1</v>
      </c>
      <c r="J121" s="67">
        <v>0</v>
      </c>
      <c r="K121" s="67">
        <v>5</v>
      </c>
      <c r="L121" s="68">
        <v>2</v>
      </c>
      <c r="M121" s="69" t="s">
        <v>76</v>
      </c>
      <c r="N121" s="69" t="s">
        <v>2</v>
      </c>
      <c r="O121" s="64"/>
    </row>
    <row r="122" spans="1:15" ht="45.75" x14ac:dyDescent="0.25">
      <c r="A122" s="63">
        <v>6</v>
      </c>
      <c r="B122" s="64" t="s">
        <v>103</v>
      </c>
      <c r="C122" s="64" t="s">
        <v>221</v>
      </c>
      <c r="D122" s="64" t="s">
        <v>110</v>
      </c>
      <c r="E122" s="64"/>
      <c r="F122" s="64" t="s">
        <v>447</v>
      </c>
      <c r="G122" s="66" t="s">
        <v>129</v>
      </c>
      <c r="H122" s="67">
        <v>0</v>
      </c>
      <c r="I122" s="67">
        <v>1</v>
      </c>
      <c r="J122" s="67">
        <v>0</v>
      </c>
      <c r="K122" s="67">
        <v>5</v>
      </c>
      <c r="L122" s="68">
        <v>2</v>
      </c>
      <c r="M122" s="69" t="s">
        <v>76</v>
      </c>
      <c r="N122" s="69" t="s">
        <v>2</v>
      </c>
      <c r="O122" s="64"/>
    </row>
    <row r="123" spans="1:15" ht="45.75" x14ac:dyDescent="0.25">
      <c r="A123" s="63">
        <v>6</v>
      </c>
      <c r="B123" s="64" t="s">
        <v>104</v>
      </c>
      <c r="C123" s="64" t="s">
        <v>221</v>
      </c>
      <c r="D123" s="64" t="s">
        <v>110</v>
      </c>
      <c r="E123" s="64"/>
      <c r="F123" s="64" t="s">
        <v>118</v>
      </c>
      <c r="G123" s="66" t="s">
        <v>124</v>
      </c>
      <c r="H123" s="67">
        <v>0</v>
      </c>
      <c r="I123" s="67">
        <v>1</v>
      </c>
      <c r="J123" s="67">
        <v>0</v>
      </c>
      <c r="K123" s="67">
        <v>5</v>
      </c>
      <c r="L123" s="68">
        <v>2</v>
      </c>
      <c r="M123" s="69" t="s">
        <v>76</v>
      </c>
      <c r="N123" s="69" t="s">
        <v>2</v>
      </c>
      <c r="O123" s="64"/>
    </row>
    <row r="124" spans="1:15" ht="45.75" x14ac:dyDescent="0.25">
      <c r="A124" s="63">
        <v>6</v>
      </c>
      <c r="B124" s="64" t="s">
        <v>105</v>
      </c>
      <c r="C124" s="64" t="s">
        <v>221</v>
      </c>
      <c r="D124" s="64" t="s">
        <v>110</v>
      </c>
      <c r="E124" s="64"/>
      <c r="F124" s="64" t="s">
        <v>113</v>
      </c>
      <c r="G124" s="66" t="s">
        <v>76</v>
      </c>
      <c r="H124" s="67">
        <v>0</v>
      </c>
      <c r="I124" s="67">
        <v>1</v>
      </c>
      <c r="J124" s="67">
        <v>0</v>
      </c>
      <c r="K124" s="67">
        <v>5</v>
      </c>
      <c r="L124" s="68">
        <v>2</v>
      </c>
      <c r="M124" s="69" t="s">
        <v>76</v>
      </c>
      <c r="N124" s="69" t="s">
        <v>2</v>
      </c>
      <c r="O124" s="64"/>
    </row>
    <row r="125" spans="1:15" ht="45.75" x14ac:dyDescent="0.25">
      <c r="A125" s="63">
        <v>6</v>
      </c>
      <c r="B125" s="64" t="s">
        <v>106</v>
      </c>
      <c r="C125" s="64" t="s">
        <v>221</v>
      </c>
      <c r="D125" s="64" t="s">
        <v>110</v>
      </c>
      <c r="E125" s="64"/>
      <c r="F125" s="64" t="s">
        <v>119</v>
      </c>
      <c r="G125" s="66" t="s">
        <v>123</v>
      </c>
      <c r="H125" s="67">
        <v>0</v>
      </c>
      <c r="I125" s="67">
        <v>1</v>
      </c>
      <c r="J125" s="67">
        <v>0</v>
      </c>
      <c r="K125" s="67">
        <v>5</v>
      </c>
      <c r="L125" s="68">
        <v>2</v>
      </c>
      <c r="M125" s="69" t="s">
        <v>76</v>
      </c>
      <c r="N125" s="69" t="s">
        <v>2</v>
      </c>
      <c r="O125" s="64"/>
    </row>
    <row r="126" spans="1:15" ht="45.75" x14ac:dyDescent="0.25">
      <c r="A126" s="63">
        <v>6</v>
      </c>
      <c r="B126" s="64" t="s">
        <v>107</v>
      </c>
      <c r="C126" s="64" t="s">
        <v>221</v>
      </c>
      <c r="D126" s="64" t="s">
        <v>110</v>
      </c>
      <c r="E126" s="64"/>
      <c r="F126" s="64" t="s">
        <v>120</v>
      </c>
      <c r="G126" s="66" t="s">
        <v>128</v>
      </c>
      <c r="H126" s="67">
        <v>0</v>
      </c>
      <c r="I126" s="67">
        <v>1</v>
      </c>
      <c r="J126" s="67">
        <v>0</v>
      </c>
      <c r="K126" s="67">
        <v>5</v>
      </c>
      <c r="L126" s="68">
        <v>2</v>
      </c>
      <c r="M126" s="69" t="s">
        <v>76</v>
      </c>
      <c r="N126" s="69" t="s">
        <v>2</v>
      </c>
      <c r="O126" s="64"/>
    </row>
    <row r="127" spans="1:15" ht="45.75" x14ac:dyDescent="0.25">
      <c r="A127" s="63">
        <v>6</v>
      </c>
      <c r="B127" s="64" t="s">
        <v>108</v>
      </c>
      <c r="C127" s="64" t="s">
        <v>221</v>
      </c>
      <c r="D127" s="64" t="s">
        <v>110</v>
      </c>
      <c r="E127" s="64"/>
      <c r="F127" s="64" t="s">
        <v>121</v>
      </c>
      <c r="G127" s="66" t="s">
        <v>126</v>
      </c>
      <c r="H127" s="67">
        <v>0</v>
      </c>
      <c r="I127" s="67">
        <v>1</v>
      </c>
      <c r="J127" s="67">
        <v>0</v>
      </c>
      <c r="K127" s="67">
        <v>5</v>
      </c>
      <c r="L127" s="68">
        <v>2</v>
      </c>
      <c r="M127" s="69" t="s">
        <v>76</v>
      </c>
      <c r="N127" s="69" t="s">
        <v>2</v>
      </c>
      <c r="O127" s="64"/>
    </row>
    <row r="128" spans="1:15" ht="45.75" x14ac:dyDescent="0.25">
      <c r="A128" s="63">
        <v>6</v>
      </c>
      <c r="B128" s="64" t="s">
        <v>109</v>
      </c>
      <c r="C128" s="64" t="s">
        <v>221</v>
      </c>
      <c r="D128" s="64" t="s">
        <v>110</v>
      </c>
      <c r="E128" s="64"/>
      <c r="F128" s="64" t="s">
        <v>122</v>
      </c>
      <c r="G128" s="66" t="s">
        <v>127</v>
      </c>
      <c r="H128" s="67">
        <v>0</v>
      </c>
      <c r="I128" s="67">
        <v>1</v>
      </c>
      <c r="J128" s="67">
        <v>0</v>
      </c>
      <c r="K128" s="67">
        <v>5</v>
      </c>
      <c r="L128" s="68">
        <v>2</v>
      </c>
      <c r="M128" s="69" t="s">
        <v>76</v>
      </c>
      <c r="N128" s="69" t="s">
        <v>2</v>
      </c>
      <c r="O128" s="64"/>
    </row>
    <row r="129" spans="1:15" x14ac:dyDescent="0.25">
      <c r="A129" s="46"/>
      <c r="B129" s="38"/>
      <c r="C129" s="38"/>
      <c r="D129" s="38"/>
      <c r="E129" s="38"/>
      <c r="F129" s="38"/>
      <c r="G129" s="38"/>
      <c r="H129" s="40">
        <f>SUM(H112:H115)</f>
        <v>0</v>
      </c>
      <c r="I129" s="40">
        <f>SUM(I112:I115)</f>
        <v>3</v>
      </c>
      <c r="J129" s="40">
        <f t="shared" ref="J129:L129" si="5">SUM(J112:J115)</f>
        <v>0</v>
      </c>
      <c r="K129" s="40">
        <f t="shared" si="5"/>
        <v>15</v>
      </c>
      <c r="L129" s="40">
        <f t="shared" si="5"/>
        <v>26</v>
      </c>
      <c r="M129" s="47"/>
      <c r="N129" s="47"/>
      <c r="O129" s="38"/>
    </row>
    <row r="130" spans="1:15" ht="25.5" x14ac:dyDescent="0.25">
      <c r="A130" s="21"/>
      <c r="B130" s="22"/>
      <c r="C130" s="22"/>
      <c r="D130" s="22"/>
      <c r="E130" s="22"/>
      <c r="F130" s="22"/>
      <c r="G130" s="37" t="s">
        <v>18</v>
      </c>
      <c r="H130" s="134">
        <f>SUM(H129:I129)*14</f>
        <v>42</v>
      </c>
      <c r="I130" s="135"/>
      <c r="J130" s="134">
        <f>SUM(J129:K129)</f>
        <v>15</v>
      </c>
      <c r="K130" s="135"/>
      <c r="L130" s="23"/>
      <c r="M130" s="24"/>
      <c r="N130" s="24"/>
      <c r="O130" s="22"/>
    </row>
    <row r="132" spans="1:15" s="78" customFormat="1" x14ac:dyDescent="0.25">
      <c r="A132" s="32" t="s">
        <v>207</v>
      </c>
      <c r="B132" s="25"/>
      <c r="C132" s="33"/>
      <c r="D132" s="25"/>
      <c r="E132" s="25"/>
      <c r="F132" s="25"/>
      <c r="G132" s="25"/>
      <c r="H132" s="34"/>
      <c r="I132" s="34"/>
      <c r="J132" s="34"/>
      <c r="K132" s="34"/>
      <c r="L132" s="35"/>
      <c r="M132" s="36"/>
      <c r="N132" s="36"/>
      <c r="O132" s="25"/>
    </row>
    <row r="133" spans="1:15" s="78" customFormat="1" x14ac:dyDescent="0.25">
      <c r="A133" t="s">
        <v>215</v>
      </c>
      <c r="B133" s="32" t="s">
        <v>208</v>
      </c>
      <c r="C133" s="25"/>
      <c r="D133" s="33"/>
      <c r="E133" s="25"/>
      <c r="F133" s="25"/>
      <c r="G133" s="25"/>
      <c r="H133" s="25"/>
      <c r="I133" s="34"/>
      <c r="J133" s="34"/>
      <c r="K133" s="34"/>
      <c r="L133" s="35"/>
      <c r="M133" s="36"/>
      <c r="N133" s="36"/>
      <c r="O133" s="25"/>
    </row>
    <row r="134" spans="1:15" s="78" customFormat="1" x14ac:dyDescent="0.25">
      <c r="A134" t="s">
        <v>216</v>
      </c>
      <c r="B134" s="32" t="s">
        <v>209</v>
      </c>
      <c r="C134" s="25"/>
      <c r="D134" s="33"/>
      <c r="E134" s="25"/>
      <c r="F134" s="25"/>
      <c r="G134" s="25"/>
      <c r="H134" s="25"/>
      <c r="I134" s="34"/>
      <c r="J134" s="34"/>
      <c r="K134" s="34"/>
      <c r="L134" s="35"/>
      <c r="M134" s="36"/>
      <c r="N134" s="36"/>
      <c r="O134" s="25"/>
    </row>
    <row r="135" spans="1:15" x14ac:dyDescent="0.25">
      <c r="A135" s="2" t="s">
        <v>217</v>
      </c>
      <c r="B135" s="32" t="s">
        <v>210</v>
      </c>
      <c r="C135" s="4"/>
      <c r="D135" s="11"/>
      <c r="H135" s="4"/>
    </row>
  </sheetData>
  <mergeCells count="26">
    <mergeCell ref="H130:I130"/>
    <mergeCell ref="J130:K130"/>
    <mergeCell ref="C1:C6"/>
    <mergeCell ref="H111:I111"/>
    <mergeCell ref="O8:O9"/>
    <mergeCell ref="H31:I31"/>
    <mergeCell ref="H51:I51"/>
    <mergeCell ref="H72:I72"/>
    <mergeCell ref="H92:I92"/>
    <mergeCell ref="N8:N9"/>
    <mergeCell ref="J31:K31"/>
    <mergeCell ref="J51:K51"/>
    <mergeCell ref="J72:K72"/>
    <mergeCell ref="J92:K92"/>
    <mergeCell ref="J111:K111"/>
    <mergeCell ref="G8:G9"/>
    <mergeCell ref="H8:I8"/>
    <mergeCell ref="J8:K8"/>
    <mergeCell ref="L8:L9"/>
    <mergeCell ref="M8:M9"/>
    <mergeCell ref="F8:F9"/>
    <mergeCell ref="A8:A9"/>
    <mergeCell ref="B8:B9"/>
    <mergeCell ref="C8:C9"/>
    <mergeCell ref="D8:D9"/>
    <mergeCell ref="E8:E9"/>
  </mergeCells>
  <printOptions verticalCentered="1"/>
  <pageMargins left="0.27559055118110237" right="7.874015748031496E-2" top="0.47244094488188981" bottom="0.47244094488188981" header="0" footer="0.19685039370078741"/>
  <pageSetup paperSize="9" scale="75"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rowBreaks count="5" manualBreakCount="5">
    <brk id="27" max="14" man="1"/>
    <brk id="48" max="14" man="1"/>
    <brk id="69" max="14" man="1"/>
    <brk id="89" max="14" man="1"/>
    <brk id="111" max="14" man="1"/>
  </rowBreaks>
  <ignoredErrors>
    <ignoredError sqref="H30:L30 H50:L50 H71:L71 H91 K91 H110 H129:I129 J129:L129 L91 L110 K11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workbookViewId="0">
      <selection activeCell="A28" sqref="A28"/>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8" width="15.7109375" customWidth="1"/>
    <col min="9" max="9" width="15.140625" customWidth="1"/>
    <col min="10" max="10" width="26.7109375" bestFit="1" customWidth="1"/>
    <col min="11" max="11" width="37.42578125" bestFit="1" customWidth="1"/>
    <col min="12" max="12" width="43.42578125" bestFit="1" customWidth="1"/>
  </cols>
  <sheetData>
    <row r="1" spans="1:12" ht="20.25" x14ac:dyDescent="0.25">
      <c r="A1" s="79" t="s">
        <v>225</v>
      </c>
      <c r="B1" s="79" t="s">
        <v>226</v>
      </c>
      <c r="C1" s="80"/>
      <c r="D1" s="81"/>
      <c r="E1" s="81"/>
      <c r="F1" s="80"/>
      <c r="G1" s="80"/>
      <c r="H1" s="80"/>
      <c r="I1" s="80"/>
      <c r="J1" s="80"/>
      <c r="K1" s="80"/>
      <c r="L1" s="82"/>
    </row>
    <row r="2" spans="1:12" ht="20.25" x14ac:dyDescent="0.25">
      <c r="A2" s="83">
        <v>1</v>
      </c>
      <c r="B2" s="140">
        <v>2</v>
      </c>
      <c r="C2" s="140"/>
      <c r="D2" s="140">
        <v>3</v>
      </c>
      <c r="E2" s="140"/>
      <c r="F2" s="140">
        <v>4</v>
      </c>
      <c r="G2" s="140"/>
      <c r="H2" s="140">
        <v>5</v>
      </c>
      <c r="I2" s="140"/>
      <c r="J2" s="140">
        <v>6</v>
      </c>
      <c r="K2" s="140"/>
      <c r="L2" s="83">
        <v>7</v>
      </c>
    </row>
    <row r="3" spans="1:12" ht="63" x14ac:dyDescent="0.25">
      <c r="A3" s="84" t="s">
        <v>6</v>
      </c>
      <c r="B3" s="85" t="s">
        <v>227</v>
      </c>
      <c r="C3" s="85" t="s">
        <v>228</v>
      </c>
      <c r="D3" s="85" t="s">
        <v>229</v>
      </c>
      <c r="E3" s="85" t="s">
        <v>230</v>
      </c>
      <c r="F3" s="84" t="s">
        <v>231</v>
      </c>
      <c r="G3" s="84" t="s">
        <v>232</v>
      </c>
      <c r="H3" s="84" t="s">
        <v>233</v>
      </c>
      <c r="I3" s="84" t="s">
        <v>234</v>
      </c>
      <c r="J3" s="84" t="s">
        <v>235</v>
      </c>
      <c r="K3" s="84" t="s">
        <v>236</v>
      </c>
      <c r="L3" s="84" t="s">
        <v>237</v>
      </c>
    </row>
    <row r="4" spans="1:12" ht="228" x14ac:dyDescent="0.25">
      <c r="A4" s="86" t="s">
        <v>238</v>
      </c>
      <c r="B4" s="86" t="s">
        <v>35</v>
      </c>
      <c r="C4" s="87" t="s">
        <v>239</v>
      </c>
      <c r="D4" s="86" t="s">
        <v>240</v>
      </c>
      <c r="E4" s="87" t="s">
        <v>241</v>
      </c>
      <c r="F4" s="86" t="s">
        <v>242</v>
      </c>
      <c r="G4" s="88" t="s">
        <v>243</v>
      </c>
      <c r="H4" s="86" t="s">
        <v>244</v>
      </c>
      <c r="I4" s="88" t="s">
        <v>245</v>
      </c>
      <c r="J4" s="89" t="s">
        <v>246</v>
      </c>
      <c r="K4" s="88" t="s">
        <v>247</v>
      </c>
      <c r="L4" s="86" t="s">
        <v>248</v>
      </c>
    </row>
    <row r="5" spans="1:12" ht="327.75" x14ac:dyDescent="0.25">
      <c r="A5" s="86" t="s">
        <v>249</v>
      </c>
      <c r="B5" s="86" t="s">
        <v>250</v>
      </c>
      <c r="C5" s="90" t="s">
        <v>251</v>
      </c>
      <c r="D5" s="86" t="s">
        <v>252</v>
      </c>
      <c r="E5" s="87" t="s">
        <v>253</v>
      </c>
      <c r="F5" s="86" t="s">
        <v>254</v>
      </c>
      <c r="G5" s="87" t="s">
        <v>255</v>
      </c>
      <c r="H5" s="86" t="s">
        <v>256</v>
      </c>
      <c r="I5" s="88" t="s">
        <v>257</v>
      </c>
      <c r="J5" s="86" t="s">
        <v>258</v>
      </c>
      <c r="K5" s="87" t="s">
        <v>259</v>
      </c>
      <c r="L5" s="86" t="s">
        <v>260</v>
      </c>
    </row>
    <row r="6" spans="1:12" ht="270.75" x14ac:dyDescent="0.25">
      <c r="A6" s="86" t="s">
        <v>261</v>
      </c>
      <c r="B6" s="86" t="s">
        <v>262</v>
      </c>
      <c r="C6" s="88" t="s">
        <v>200</v>
      </c>
      <c r="D6" s="86" t="s">
        <v>263</v>
      </c>
      <c r="E6" s="87" t="s">
        <v>264</v>
      </c>
      <c r="F6" s="86" t="s">
        <v>265</v>
      </c>
      <c r="G6" s="88" t="s">
        <v>266</v>
      </c>
      <c r="H6" s="86" t="s">
        <v>256</v>
      </c>
      <c r="I6" s="88" t="s">
        <v>257</v>
      </c>
      <c r="J6" s="86" t="s">
        <v>267</v>
      </c>
      <c r="K6" s="88" t="s">
        <v>268</v>
      </c>
      <c r="L6" s="86" t="s">
        <v>269</v>
      </c>
    </row>
    <row r="7" spans="1:12" ht="399" x14ac:dyDescent="0.25">
      <c r="A7" s="86" t="s">
        <v>270</v>
      </c>
      <c r="B7" s="86" t="s">
        <v>206</v>
      </c>
      <c r="C7" s="87" t="s">
        <v>271</v>
      </c>
      <c r="D7" s="86" t="s">
        <v>272</v>
      </c>
      <c r="E7" s="88" t="s">
        <v>273</v>
      </c>
      <c r="F7" s="86" t="s">
        <v>274</v>
      </c>
      <c r="G7" s="88" t="s">
        <v>275</v>
      </c>
      <c r="H7" s="86" t="s">
        <v>244</v>
      </c>
      <c r="I7" s="88" t="s">
        <v>245</v>
      </c>
      <c r="J7" s="89" t="s">
        <v>276</v>
      </c>
      <c r="K7" s="88" t="s">
        <v>277</v>
      </c>
      <c r="L7" s="86" t="s">
        <v>278</v>
      </c>
    </row>
    <row r="8" spans="1:12" ht="171" x14ac:dyDescent="0.25">
      <c r="A8" s="86" t="s">
        <v>279</v>
      </c>
      <c r="B8" s="86" t="s">
        <v>49</v>
      </c>
      <c r="C8" s="87" t="s">
        <v>280</v>
      </c>
      <c r="D8" s="86" t="s">
        <v>281</v>
      </c>
      <c r="E8" s="88" t="s">
        <v>282</v>
      </c>
      <c r="F8" s="91" t="s">
        <v>283</v>
      </c>
      <c r="G8" s="92" t="s">
        <v>284</v>
      </c>
      <c r="H8" s="86" t="s">
        <v>285</v>
      </c>
      <c r="I8" s="88" t="s">
        <v>286</v>
      </c>
      <c r="J8" s="86" t="s">
        <v>287</v>
      </c>
      <c r="K8" s="88" t="s">
        <v>288</v>
      </c>
      <c r="L8" s="86" t="s">
        <v>289</v>
      </c>
    </row>
    <row r="9" spans="1:12" ht="313.5" x14ac:dyDescent="0.25">
      <c r="A9" s="86" t="s">
        <v>290</v>
      </c>
      <c r="B9" s="86" t="s">
        <v>147</v>
      </c>
      <c r="C9" s="88" t="s">
        <v>201</v>
      </c>
      <c r="D9" s="86" t="s">
        <v>291</v>
      </c>
      <c r="E9" s="87" t="s">
        <v>292</v>
      </c>
      <c r="F9" s="86" t="s">
        <v>293</v>
      </c>
      <c r="G9" s="87" t="s">
        <v>294</v>
      </c>
      <c r="H9" s="86" t="s">
        <v>256</v>
      </c>
      <c r="I9" s="88" t="s">
        <v>257</v>
      </c>
      <c r="J9" s="86" t="s">
        <v>295</v>
      </c>
      <c r="K9" s="88" t="s">
        <v>296</v>
      </c>
      <c r="L9" s="86" t="s">
        <v>297</v>
      </c>
    </row>
    <row r="10" spans="1:12" ht="256.5" x14ac:dyDescent="0.25">
      <c r="A10" s="86" t="s">
        <v>298</v>
      </c>
      <c r="B10" s="86" t="s">
        <v>42</v>
      </c>
      <c r="C10" s="88" t="s">
        <v>52</v>
      </c>
      <c r="D10" s="86" t="s">
        <v>299</v>
      </c>
      <c r="E10" s="87" t="s">
        <v>300</v>
      </c>
      <c r="F10" s="91" t="s">
        <v>301</v>
      </c>
      <c r="G10" s="88" t="s">
        <v>302</v>
      </c>
      <c r="H10" s="86" t="s">
        <v>285</v>
      </c>
      <c r="I10" s="88" t="s">
        <v>286</v>
      </c>
      <c r="J10" s="86" t="s">
        <v>303</v>
      </c>
      <c r="K10" s="87" t="s">
        <v>304</v>
      </c>
      <c r="L10" s="86" t="s">
        <v>305</v>
      </c>
    </row>
    <row r="11" spans="1:12" ht="228" x14ac:dyDescent="0.25">
      <c r="A11" s="86" t="s">
        <v>306</v>
      </c>
      <c r="B11" s="86" t="s">
        <v>307</v>
      </c>
      <c r="C11" s="87" t="s">
        <v>308</v>
      </c>
      <c r="D11" s="86" t="s">
        <v>309</v>
      </c>
      <c r="E11" s="93" t="s">
        <v>310</v>
      </c>
      <c r="F11" s="91" t="s">
        <v>311</v>
      </c>
      <c r="G11" s="94" t="s">
        <v>312</v>
      </c>
      <c r="H11" s="86" t="s">
        <v>313</v>
      </c>
      <c r="I11" s="95" t="s">
        <v>314</v>
      </c>
      <c r="J11" s="96" t="s">
        <v>285</v>
      </c>
      <c r="K11" s="95" t="s">
        <v>315</v>
      </c>
      <c r="L11" s="89" t="s">
        <v>316</v>
      </c>
    </row>
    <row r="12" spans="1:12" ht="213.75" x14ac:dyDescent="0.25">
      <c r="A12" s="86" t="s">
        <v>317</v>
      </c>
      <c r="B12" s="86" t="s">
        <v>148</v>
      </c>
      <c r="C12" s="88" t="s">
        <v>202</v>
      </c>
      <c r="D12" s="86" t="s">
        <v>318</v>
      </c>
      <c r="E12" s="97" t="s">
        <v>319</v>
      </c>
      <c r="F12" s="98" t="s">
        <v>320</v>
      </c>
      <c r="G12" s="95" t="s">
        <v>321</v>
      </c>
      <c r="H12" s="86" t="s">
        <v>256</v>
      </c>
      <c r="I12" s="88" t="s">
        <v>257</v>
      </c>
      <c r="J12" s="86" t="s">
        <v>322</v>
      </c>
      <c r="K12" s="88" t="s">
        <v>323</v>
      </c>
      <c r="L12" s="86" t="s">
        <v>324</v>
      </c>
    </row>
    <row r="13" spans="1:12" ht="285" x14ac:dyDescent="0.25">
      <c r="A13" s="86" t="s">
        <v>325</v>
      </c>
      <c r="B13" s="86" t="s">
        <v>192</v>
      </c>
      <c r="C13" s="99" t="s">
        <v>196</v>
      </c>
      <c r="D13" s="86" t="s">
        <v>326</v>
      </c>
      <c r="E13" s="97" t="s">
        <v>327</v>
      </c>
      <c r="F13" s="100" t="s">
        <v>328</v>
      </c>
      <c r="G13" s="95" t="s">
        <v>329</v>
      </c>
      <c r="H13" s="86" t="s">
        <v>256</v>
      </c>
      <c r="I13" s="88" t="s">
        <v>257</v>
      </c>
      <c r="J13" s="86" t="s">
        <v>330</v>
      </c>
      <c r="K13" s="88" t="s">
        <v>331</v>
      </c>
      <c r="L13" s="86" t="s">
        <v>332</v>
      </c>
    </row>
    <row r="14" spans="1:12" ht="242.25" x14ac:dyDescent="0.25">
      <c r="A14" s="86" t="s">
        <v>333</v>
      </c>
      <c r="B14" s="86" t="s">
        <v>191</v>
      </c>
      <c r="C14" s="87" t="s">
        <v>334</v>
      </c>
      <c r="D14" s="89" t="s">
        <v>335</v>
      </c>
      <c r="E14" s="93" t="s">
        <v>336</v>
      </c>
      <c r="F14" s="101" t="s">
        <v>337</v>
      </c>
      <c r="G14" s="95" t="s">
        <v>338</v>
      </c>
      <c r="H14" s="86" t="s">
        <v>313</v>
      </c>
      <c r="I14" s="88" t="s">
        <v>314</v>
      </c>
      <c r="J14" s="96" t="s">
        <v>285</v>
      </c>
      <c r="K14" s="88" t="s">
        <v>315</v>
      </c>
      <c r="L14" s="86" t="s">
        <v>339</v>
      </c>
    </row>
    <row r="15" spans="1:12" ht="313.5" x14ac:dyDescent="0.25">
      <c r="A15" s="86" t="s">
        <v>340</v>
      </c>
      <c r="B15" s="86" t="s">
        <v>150</v>
      </c>
      <c r="C15" s="102" t="s">
        <v>341</v>
      </c>
      <c r="D15" s="103" t="s">
        <v>342</v>
      </c>
      <c r="E15" s="97" t="s">
        <v>343</v>
      </c>
      <c r="F15" s="104" t="s">
        <v>293</v>
      </c>
      <c r="G15" s="94" t="s">
        <v>344</v>
      </c>
      <c r="H15" s="86" t="s">
        <v>256</v>
      </c>
      <c r="I15" s="88" t="s">
        <v>257</v>
      </c>
      <c r="J15" s="96" t="s">
        <v>295</v>
      </c>
      <c r="K15" s="105" t="s">
        <v>345</v>
      </c>
      <c r="L15" s="86" t="s">
        <v>297</v>
      </c>
    </row>
    <row r="16" spans="1:12" ht="228" x14ac:dyDescent="0.25">
      <c r="A16" s="86" t="s">
        <v>346</v>
      </c>
      <c r="B16" s="86" t="s">
        <v>194</v>
      </c>
      <c r="C16" s="106" t="s">
        <v>347</v>
      </c>
      <c r="D16" s="107" t="s">
        <v>348</v>
      </c>
      <c r="E16" s="108" t="s">
        <v>349</v>
      </c>
      <c r="F16" s="109" t="s">
        <v>350</v>
      </c>
      <c r="G16" s="110" t="s">
        <v>351</v>
      </c>
      <c r="H16" s="86" t="s">
        <v>256</v>
      </c>
      <c r="I16" s="88" t="s">
        <v>257</v>
      </c>
      <c r="J16" s="86" t="s">
        <v>295</v>
      </c>
      <c r="K16" s="88" t="s">
        <v>352</v>
      </c>
      <c r="L16" s="107" t="s">
        <v>353</v>
      </c>
    </row>
    <row r="17" spans="1:12" ht="399" x14ac:dyDescent="0.25">
      <c r="A17" s="86" t="s">
        <v>354</v>
      </c>
      <c r="B17" s="111" t="s">
        <v>355</v>
      </c>
      <c r="C17" s="93" t="s">
        <v>356</v>
      </c>
      <c r="D17" s="98" t="s">
        <v>357</v>
      </c>
      <c r="E17" s="112" t="s">
        <v>358</v>
      </c>
      <c r="F17" s="98" t="s">
        <v>359</v>
      </c>
      <c r="G17" s="88" t="s">
        <v>360</v>
      </c>
      <c r="H17" s="113" t="s">
        <v>285</v>
      </c>
      <c r="I17" s="88" t="s">
        <v>286</v>
      </c>
      <c r="J17" s="86" t="s">
        <v>361</v>
      </c>
      <c r="K17" s="114" t="s">
        <v>362</v>
      </c>
      <c r="L17" s="86" t="s">
        <v>363</v>
      </c>
    </row>
    <row r="18" spans="1:12" ht="242.25" x14ac:dyDescent="0.25">
      <c r="A18" s="86" t="s">
        <v>364</v>
      </c>
      <c r="B18" s="86" t="s">
        <v>53</v>
      </c>
      <c r="C18" s="115" t="s">
        <v>54</v>
      </c>
      <c r="D18" s="104" t="s">
        <v>365</v>
      </c>
      <c r="E18" s="88" t="s">
        <v>366</v>
      </c>
      <c r="F18" s="104" t="s">
        <v>367</v>
      </c>
      <c r="G18" s="115" t="s">
        <v>368</v>
      </c>
      <c r="H18" s="86" t="s">
        <v>285</v>
      </c>
      <c r="I18" s="88" t="s">
        <v>286</v>
      </c>
      <c r="J18" s="86" t="s">
        <v>369</v>
      </c>
      <c r="K18" s="88" t="s">
        <v>370</v>
      </c>
      <c r="L18" s="86" t="s">
        <v>371</v>
      </c>
    </row>
    <row r="19" spans="1:12" ht="327.75" x14ac:dyDescent="0.25">
      <c r="A19" s="86" t="s">
        <v>372</v>
      </c>
      <c r="B19" s="86" t="s">
        <v>373</v>
      </c>
      <c r="C19" s="87" t="s">
        <v>374</v>
      </c>
      <c r="D19" s="86" t="s">
        <v>375</v>
      </c>
      <c r="E19" s="88" t="s">
        <v>376</v>
      </c>
      <c r="F19" s="86" t="s">
        <v>377</v>
      </c>
      <c r="G19" s="116" t="s">
        <v>378</v>
      </c>
      <c r="H19" s="86" t="s">
        <v>285</v>
      </c>
      <c r="I19" s="88" t="s">
        <v>286</v>
      </c>
      <c r="J19" s="86" t="s">
        <v>379</v>
      </c>
      <c r="K19" s="88" t="s">
        <v>380</v>
      </c>
      <c r="L19" s="89" t="s">
        <v>381</v>
      </c>
    </row>
    <row r="20" spans="1:12" ht="270.75" x14ac:dyDescent="0.25">
      <c r="A20" s="86" t="s">
        <v>382</v>
      </c>
      <c r="B20" s="86" t="s">
        <v>47</v>
      </c>
      <c r="C20" s="88" t="s">
        <v>51</v>
      </c>
      <c r="D20" s="86" t="s">
        <v>383</v>
      </c>
      <c r="E20" s="87" t="s">
        <v>384</v>
      </c>
      <c r="F20" s="86" t="s">
        <v>385</v>
      </c>
      <c r="G20" s="87" t="s">
        <v>386</v>
      </c>
      <c r="H20" s="86" t="s">
        <v>387</v>
      </c>
      <c r="I20" s="88" t="s">
        <v>286</v>
      </c>
      <c r="J20" s="86" t="s">
        <v>388</v>
      </c>
      <c r="K20" s="87" t="s">
        <v>389</v>
      </c>
      <c r="L20" s="86" t="s">
        <v>390</v>
      </c>
    </row>
    <row r="21" spans="1:12" ht="399" x14ac:dyDescent="0.25">
      <c r="A21" s="86" t="s">
        <v>391</v>
      </c>
      <c r="B21" s="86" t="s">
        <v>392</v>
      </c>
      <c r="C21" s="88" t="s">
        <v>393</v>
      </c>
      <c r="D21" s="86" t="s">
        <v>394</v>
      </c>
      <c r="E21" s="88" t="s">
        <v>395</v>
      </c>
      <c r="F21" s="86" t="s">
        <v>396</v>
      </c>
      <c r="G21" s="116" t="s">
        <v>397</v>
      </c>
      <c r="H21" s="86" t="s">
        <v>244</v>
      </c>
      <c r="I21" s="88" t="s">
        <v>245</v>
      </c>
      <c r="J21" s="89" t="s">
        <v>246</v>
      </c>
      <c r="K21" s="88" t="s">
        <v>247</v>
      </c>
      <c r="L21" s="86" t="s">
        <v>398</v>
      </c>
    </row>
    <row r="22" spans="1:12" ht="199.5" x14ac:dyDescent="0.25">
      <c r="A22" s="86" t="s">
        <v>399</v>
      </c>
      <c r="B22" s="86" t="s">
        <v>400</v>
      </c>
      <c r="C22" s="88" t="s">
        <v>401</v>
      </c>
      <c r="D22" s="86" t="s">
        <v>402</v>
      </c>
      <c r="E22" s="88" t="s">
        <v>403</v>
      </c>
      <c r="F22" s="86" t="s">
        <v>404</v>
      </c>
      <c r="G22" s="116" t="s">
        <v>405</v>
      </c>
      <c r="H22" s="86" t="s">
        <v>256</v>
      </c>
      <c r="I22" s="88" t="s">
        <v>257</v>
      </c>
      <c r="J22" s="86" t="s">
        <v>406</v>
      </c>
      <c r="K22" s="88" t="s">
        <v>407</v>
      </c>
      <c r="L22" s="86" t="s">
        <v>408</v>
      </c>
    </row>
    <row r="23" spans="1:12" ht="213.75" x14ac:dyDescent="0.25">
      <c r="A23" s="86" t="s">
        <v>409</v>
      </c>
      <c r="B23" s="86" t="s">
        <v>197</v>
      </c>
      <c r="C23" s="87" t="s">
        <v>410</v>
      </c>
      <c r="D23" s="86" t="s">
        <v>411</v>
      </c>
      <c r="E23" s="87" t="s">
        <v>412</v>
      </c>
      <c r="F23" s="117" t="s">
        <v>413</v>
      </c>
      <c r="G23" s="116" t="s">
        <v>414</v>
      </c>
      <c r="H23" s="86" t="s">
        <v>415</v>
      </c>
      <c r="I23" s="88" t="s">
        <v>286</v>
      </c>
      <c r="J23" s="86" t="s">
        <v>416</v>
      </c>
      <c r="K23" s="118" t="s">
        <v>417</v>
      </c>
      <c r="L23" s="86" t="s">
        <v>418</v>
      </c>
    </row>
    <row r="24" spans="1:12" ht="171" x14ac:dyDescent="0.25">
      <c r="A24" s="86" t="s">
        <v>419</v>
      </c>
      <c r="B24" s="86" t="s">
        <v>420</v>
      </c>
      <c r="C24" s="88" t="s">
        <v>50</v>
      </c>
      <c r="D24" s="86" t="s">
        <v>421</v>
      </c>
      <c r="E24" s="106" t="s">
        <v>422</v>
      </c>
      <c r="F24" s="91" t="s">
        <v>423</v>
      </c>
      <c r="G24" s="119" t="s">
        <v>424</v>
      </c>
      <c r="H24" s="86" t="s">
        <v>285</v>
      </c>
      <c r="I24" s="88" t="s">
        <v>286</v>
      </c>
      <c r="J24" s="86" t="s">
        <v>287</v>
      </c>
      <c r="K24" s="87" t="s">
        <v>288</v>
      </c>
      <c r="L24" s="86" t="s">
        <v>289</v>
      </c>
    </row>
    <row r="25" spans="1:12" ht="399" x14ac:dyDescent="0.25">
      <c r="A25" s="86" t="s">
        <v>425</v>
      </c>
      <c r="B25" s="86" t="s">
        <v>426</v>
      </c>
      <c r="C25" s="97" t="s">
        <v>427</v>
      </c>
      <c r="D25" s="98" t="s">
        <v>357</v>
      </c>
      <c r="E25" s="112" t="s">
        <v>358</v>
      </c>
      <c r="F25" s="101" t="s">
        <v>359</v>
      </c>
      <c r="G25" s="120" t="s">
        <v>360</v>
      </c>
      <c r="H25" s="113" t="s">
        <v>285</v>
      </c>
      <c r="I25" s="88" t="s">
        <v>286</v>
      </c>
      <c r="J25" s="86" t="s">
        <v>361</v>
      </c>
      <c r="K25" s="114" t="s">
        <v>362</v>
      </c>
      <c r="L25" s="86" t="s">
        <v>363</v>
      </c>
    </row>
    <row r="26" spans="1:12" ht="399" x14ac:dyDescent="0.25">
      <c r="A26" s="86" t="s">
        <v>428</v>
      </c>
      <c r="B26" s="86" t="s">
        <v>429</v>
      </c>
      <c r="C26" s="88" t="s">
        <v>393</v>
      </c>
      <c r="D26" s="121" t="s">
        <v>430</v>
      </c>
      <c r="E26" s="115" t="s">
        <v>395</v>
      </c>
      <c r="F26" s="104" t="s">
        <v>431</v>
      </c>
      <c r="G26" s="122" t="s">
        <v>397</v>
      </c>
      <c r="H26" s="86" t="s">
        <v>244</v>
      </c>
      <c r="I26" s="88" t="s">
        <v>245</v>
      </c>
      <c r="J26" s="89" t="s">
        <v>432</v>
      </c>
      <c r="K26" s="88" t="s">
        <v>247</v>
      </c>
      <c r="L26" s="86" t="s">
        <v>433</v>
      </c>
    </row>
    <row r="27" spans="1:12" ht="199.5" x14ac:dyDescent="0.25">
      <c r="A27" s="86" t="s">
        <v>434</v>
      </c>
      <c r="B27" s="86" t="s">
        <v>435</v>
      </c>
      <c r="C27" s="88" t="s">
        <v>401</v>
      </c>
      <c r="D27" s="121" t="s">
        <v>436</v>
      </c>
      <c r="E27" s="88" t="s">
        <v>403</v>
      </c>
      <c r="F27" s="86" t="s">
        <v>437</v>
      </c>
      <c r="G27" s="116" t="s">
        <v>405</v>
      </c>
      <c r="H27" s="86" t="s">
        <v>256</v>
      </c>
      <c r="I27" s="88" t="s">
        <v>257</v>
      </c>
      <c r="J27" s="86" t="s">
        <v>438</v>
      </c>
      <c r="K27" s="88" t="s">
        <v>407</v>
      </c>
      <c r="L27" s="86" t="s">
        <v>439</v>
      </c>
    </row>
    <row r="28" spans="1:12" ht="313.5" x14ac:dyDescent="0.25">
      <c r="A28" s="86" t="s">
        <v>440</v>
      </c>
      <c r="B28" s="86" t="s">
        <v>441</v>
      </c>
      <c r="C28" s="90" t="s">
        <v>251</v>
      </c>
      <c r="D28" s="86" t="s">
        <v>442</v>
      </c>
      <c r="E28" s="88" t="s">
        <v>443</v>
      </c>
      <c r="F28" s="86" t="s">
        <v>444</v>
      </c>
      <c r="G28" s="116" t="s">
        <v>445</v>
      </c>
      <c r="H28" s="86" t="s">
        <v>256</v>
      </c>
      <c r="I28" s="88" t="s">
        <v>257</v>
      </c>
      <c r="J28" s="86" t="s">
        <v>258</v>
      </c>
      <c r="K28" s="87" t="s">
        <v>446</v>
      </c>
      <c r="L28" s="86" t="s">
        <v>260</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BA után kétszakos</vt:lpstr>
      <vt:lpstr>Tantárgyleírás</vt:lpstr>
      <vt:lpstr>'BA után kétszakos'!Nyomtatási_cím</vt:lpstr>
      <vt:lpstr>'BA után kétszakos'!Nyomtatási_terület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2022-07-14T12:52:15Z</cp:lastPrinted>
  <dcterms:created xsi:type="dcterms:W3CDTF">2016-09-01T14:49:18Z</dcterms:created>
  <dcterms:modified xsi:type="dcterms:W3CDTF">2023-02-01T10:56:52Z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