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Földrajz\"/>
    </mc:Choice>
  </mc:AlternateContent>
  <bookViews>
    <workbookView xWindow="0" yWindow="0" windowWidth="25125" windowHeight="10800"/>
  </bookViews>
  <sheets>
    <sheet name="település- és területfejleszté " sheetId="1" r:id="rId1"/>
  </sheets>
  <definedNames>
    <definedName name="_xlnm.Print_Titles" localSheetId="0">'település- és területfejleszté '!$8:$9</definedName>
    <definedName name="_xlnm.Print_Area" localSheetId="0">'település- és területfejleszté '!$A$1:$O$90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J56" i="1"/>
  <c r="K44" i="1"/>
  <c r="J44" i="1"/>
  <c r="K31" i="1"/>
  <c r="J31" i="1"/>
  <c r="K69" i="1"/>
  <c r="J69" i="1"/>
  <c r="K82" i="1"/>
  <c r="J82" i="1"/>
  <c r="K20" i="1"/>
  <c r="J20" i="1"/>
  <c r="J83" i="1" l="1"/>
  <c r="J45" i="1"/>
  <c r="J21" i="1"/>
  <c r="J57" i="1"/>
  <c r="J70" i="1"/>
  <c r="J32" i="1"/>
  <c r="L31" i="1"/>
  <c r="I31" i="1"/>
  <c r="H31" i="1"/>
  <c r="O4" i="1" l="1"/>
  <c r="H69" i="1"/>
  <c r="I69" i="1"/>
  <c r="L69" i="1"/>
  <c r="L82" i="1"/>
  <c r="I82" i="1"/>
  <c r="H82" i="1"/>
  <c r="L20" i="1"/>
  <c r="I20" i="1"/>
  <c r="H20" i="1"/>
  <c r="I56" i="1"/>
  <c r="H56" i="1"/>
  <c r="L56" i="1"/>
  <c r="L44" i="1"/>
  <c r="I44" i="1"/>
  <c r="H44" i="1"/>
  <c r="H70" i="1" l="1"/>
  <c r="H83" i="1"/>
  <c r="H45" i="1"/>
  <c r="H57" i="1"/>
  <c r="H32" i="1"/>
  <c r="H21" i="1"/>
  <c r="N4" i="1" l="1"/>
</calcChain>
</file>

<file path=xl/sharedStrings.xml><?xml version="1.0" encoding="utf-8"?>
<sst xmlns="http://schemas.openxmlformats.org/spreadsheetml/2006/main" count="504" uniqueCount="250">
  <si>
    <t>Specializáció felelős: Dr. Tömöri Mihály</t>
  </si>
  <si>
    <t>BFD1101</t>
  </si>
  <si>
    <t>Dr. Vass Róbert</t>
  </si>
  <si>
    <t>FTI</t>
  </si>
  <si>
    <t>G</t>
  </si>
  <si>
    <t>A</t>
  </si>
  <si>
    <t>FDO1101</t>
  </si>
  <si>
    <t>BFD1102</t>
  </si>
  <si>
    <t>K</t>
  </si>
  <si>
    <t>FDO1102</t>
  </si>
  <si>
    <t>BFD1103</t>
  </si>
  <si>
    <t>Bácskainé dr. Pristyák Erika</t>
  </si>
  <si>
    <t>FDO1108, BFD2156</t>
  </si>
  <si>
    <t>BFD1110</t>
  </si>
  <si>
    <t>FDO1213, BFD2157</t>
  </si>
  <si>
    <t>BAI0011</t>
  </si>
  <si>
    <t>FDO1107</t>
  </si>
  <si>
    <t>BFD1104</t>
  </si>
  <si>
    <t>Földrajzi kutatási módszerek és tudománytörténet</t>
  </si>
  <si>
    <t>History and Research Methods of Geography</t>
  </si>
  <si>
    <t>Dr. Tömöri Mihály</t>
  </si>
  <si>
    <t>FDO1106</t>
  </si>
  <si>
    <t>BFD1118</t>
  </si>
  <si>
    <t>A Kárpát-medence régiói</t>
  </si>
  <si>
    <t>Region of the Carpathian Basin</t>
  </si>
  <si>
    <t>Dr. Kókai Sándor</t>
  </si>
  <si>
    <t>FDO1444</t>
  </si>
  <si>
    <t>Environmentally Earth Sciences</t>
  </si>
  <si>
    <t>FDO1328, BFD2158</t>
  </si>
  <si>
    <t>C</t>
  </si>
  <si>
    <t>Csillagászati földrajz</t>
  </si>
  <si>
    <t xml:space="preserve">Astronomical Geography </t>
  </si>
  <si>
    <t>FDO1103</t>
  </si>
  <si>
    <t>BFD1207</t>
  </si>
  <si>
    <t>FDO1104</t>
  </si>
  <si>
    <t>Historical Geography of the World Economy</t>
  </si>
  <si>
    <t>FDO1441, BFD2261</t>
  </si>
  <si>
    <t>BFD1211</t>
  </si>
  <si>
    <t>FDO1214</t>
  </si>
  <si>
    <t>BFD1213</t>
  </si>
  <si>
    <t>FDO1224</t>
  </si>
  <si>
    <t>BFD1214</t>
  </si>
  <si>
    <t>Földrajzi övezetesség</t>
  </si>
  <si>
    <t>Geographical Zonality</t>
  </si>
  <si>
    <t>FDO1218</t>
  </si>
  <si>
    <t>BFD1220</t>
  </si>
  <si>
    <t>FDO1209</t>
  </si>
  <si>
    <t>BFD1209</t>
  </si>
  <si>
    <t>Matematikai módszerek a földrajztudományban</t>
  </si>
  <si>
    <t>Mathematical Methods in Earth Sciences</t>
  </si>
  <si>
    <t>FDO1215</t>
  </si>
  <si>
    <t>BFD1122</t>
  </si>
  <si>
    <t>FDO1211</t>
  </si>
  <si>
    <t>BFD1121</t>
  </si>
  <si>
    <t>FDO1210</t>
  </si>
  <si>
    <t>BFD1124</t>
  </si>
  <si>
    <t>FDO1216</t>
  </si>
  <si>
    <t>BFD1108</t>
  </si>
  <si>
    <t>FDO1105</t>
  </si>
  <si>
    <t>Specializáció</t>
  </si>
  <si>
    <t>Basics of Spatial Development</t>
  </si>
  <si>
    <t>B</t>
  </si>
  <si>
    <t>BFD2160</t>
  </si>
  <si>
    <t>Vidékfejlesztés</t>
  </si>
  <si>
    <t>Rural Development</t>
  </si>
  <si>
    <t>Az EU regionális politikája</t>
  </si>
  <si>
    <t>Magyarország közigazgatási földrajza</t>
  </si>
  <si>
    <t>Administrative Geography of Hungary</t>
  </si>
  <si>
    <t>FDO1212</t>
  </si>
  <si>
    <t>FDO1227</t>
  </si>
  <si>
    <t>BFD1226</t>
  </si>
  <si>
    <t>FDO1221</t>
  </si>
  <si>
    <t>BFD1227</t>
  </si>
  <si>
    <t>FDO1225</t>
  </si>
  <si>
    <t>BFD1235</t>
  </si>
  <si>
    <t>BAI0020</t>
  </si>
  <si>
    <t xml:space="preserve">Gazdasági alapismeretek </t>
  </si>
  <si>
    <t>Basics of Economics</t>
  </si>
  <si>
    <t>Dr. Hegedűs László Zsigmond</t>
  </si>
  <si>
    <t>GTI</t>
  </si>
  <si>
    <t>BAI0102</t>
  </si>
  <si>
    <t>Település és desztináció menedzsment</t>
  </si>
  <si>
    <t>Settlement and Destination Management</t>
  </si>
  <si>
    <t>BAI0085</t>
  </si>
  <si>
    <t>Gazdasági jog</t>
  </si>
  <si>
    <t>Business Law</t>
  </si>
  <si>
    <t>Dr. Nagy Andrea</t>
  </si>
  <si>
    <t>Methods of Regional Analysis</t>
  </si>
  <si>
    <t>BFD1138</t>
  </si>
  <si>
    <t>Szakmai gyakorlat</t>
  </si>
  <si>
    <t>Professional Practice</t>
  </si>
  <si>
    <t>Global Economic Processes and Dysfunctions</t>
  </si>
  <si>
    <t>FDO1329</t>
  </si>
  <si>
    <t>BFD1131</t>
  </si>
  <si>
    <t>FDO1332</t>
  </si>
  <si>
    <t>Politikai földrajz és szociálgeográfia</t>
  </si>
  <si>
    <t>Political and Social Geography</t>
  </si>
  <si>
    <t>FDO1331</t>
  </si>
  <si>
    <t>BFD1136</t>
  </si>
  <si>
    <t>Önkormányzati igazgatás</t>
  </si>
  <si>
    <t>Local Government</t>
  </si>
  <si>
    <t>Határmenti együttműködés elmélete és a határmenti térségek fejlesztése</t>
  </si>
  <si>
    <t>Theory of Cross-border Cooperation and Development of Cross-border Regions</t>
  </si>
  <si>
    <t>Pályázatírás módszertana</t>
  </si>
  <si>
    <t xml:space="preserve"> Writing Methodology of Proposal</t>
  </si>
  <si>
    <t>FDO1333</t>
  </si>
  <si>
    <t>Historical Geography of Hungary</t>
  </si>
  <si>
    <t>FDO1330</t>
  </si>
  <si>
    <t xml:space="preserve">Pénzügyi és számviteli ismeretek </t>
  </si>
  <si>
    <t>Basics of Finance and Accounting</t>
  </si>
  <si>
    <t>Havay Dóra Anna</t>
  </si>
  <si>
    <t>BAI0021</t>
  </si>
  <si>
    <t>Projektmenedzsment</t>
  </si>
  <si>
    <t>Project Management</t>
  </si>
  <si>
    <t>TVB1543</t>
  </si>
  <si>
    <t>Urbanizáció és településfejlesztés</t>
  </si>
  <si>
    <t>Urbanization and Settlement Development</t>
  </si>
  <si>
    <t>Üzleti tervezés</t>
  </si>
  <si>
    <t>Business Planning</t>
  </si>
  <si>
    <t>Helyi gazdaságfejlesztés</t>
  </si>
  <si>
    <t>Development of Local Economy</t>
  </si>
  <si>
    <t>BFD1103, FDO1108</t>
  </si>
  <si>
    <t>BFD1110, FDO1213</t>
  </si>
  <si>
    <t>Bányászné dr. Kristóf Andrea</t>
  </si>
  <si>
    <t>Környezeti földtudományok</t>
  </si>
  <si>
    <t>Dr. Lenkey Gábor</t>
  </si>
  <si>
    <t>A terület és településfejlesztés alapjai</t>
  </si>
  <si>
    <t>Geoinformatika és adatbáziskezelés</t>
  </si>
  <si>
    <t>Remote sensing and cartography</t>
  </si>
  <si>
    <t>Basics of geology and geophysics 2.</t>
  </si>
  <si>
    <t>Basics of geology and geophysics 1.</t>
  </si>
  <si>
    <t>Általános földtani és geofizikai alapismeretek 1.</t>
  </si>
  <si>
    <t>Általános földtani és geokémiai alapismeretek 2.</t>
  </si>
  <si>
    <t>Regional policy of the European Union</t>
  </si>
  <si>
    <t>Éghajlattan és légkörfizika 1.</t>
  </si>
  <si>
    <t>Climatology and atmospheric physics 1.</t>
  </si>
  <si>
    <t>Általános természeti földrajz 2.</t>
  </si>
  <si>
    <t>Physical Geography 2.</t>
  </si>
  <si>
    <t>General Economic Geography 1.</t>
  </si>
  <si>
    <t>Általános gazdaságföldrajz 1.</t>
  </si>
  <si>
    <t>Climatology and atmospheric physics 2.</t>
  </si>
  <si>
    <t>Éghajlattan és légkörfizika 2.</t>
  </si>
  <si>
    <t>Általános természeti földrajz 3.</t>
  </si>
  <si>
    <t>Physical Geography 3.</t>
  </si>
  <si>
    <t>Social Geography 1.</t>
  </si>
  <si>
    <t>Általános társadalomföldrajz 1.</t>
  </si>
  <si>
    <t>Általános gazdaságföldrajz 2.</t>
  </si>
  <si>
    <t>General Economic Geography 2.</t>
  </si>
  <si>
    <t>Social Geography 2.</t>
  </si>
  <si>
    <t>Fieldwork 2.</t>
  </si>
  <si>
    <t>Thesis 1.</t>
  </si>
  <si>
    <t>Általános társadalomföldrajz 2.</t>
  </si>
  <si>
    <t>Terepgyakorlat 2.</t>
  </si>
  <si>
    <t>Szakdolgozat 1.</t>
  </si>
  <si>
    <t>Geography of the Continents 1.</t>
  </si>
  <si>
    <t>Thesis 2.</t>
  </si>
  <si>
    <t>Szakdolgozat 2.</t>
  </si>
  <si>
    <t>Kontinensek földrajza 1.</t>
  </si>
  <si>
    <t>Általános természeti földrajz 1.</t>
  </si>
  <si>
    <t>Physical Geography 1.</t>
  </si>
  <si>
    <t>Kontinensek földrajza 2.</t>
  </si>
  <si>
    <t>Szakdolgozat 3.</t>
  </si>
  <si>
    <t>Geography of the Continents 2.</t>
  </si>
  <si>
    <t>Thesis 3.</t>
  </si>
  <si>
    <t>Geoinformatics and database management</t>
  </si>
  <si>
    <t>Területi tervezés</t>
  </si>
  <si>
    <t>Regional Planning</t>
  </si>
  <si>
    <t>A világgazdaság folyamatai és működési zavarai</t>
  </si>
  <si>
    <t>Távérzékelés és térképtan (angol)</t>
  </si>
  <si>
    <t>Általános természeti földrajz 1. (angol)</t>
  </si>
  <si>
    <t>Geoinformatika és adatbáziskezelés (angol)</t>
  </si>
  <si>
    <t>Általános társadalomföldrajz 1. (angol)</t>
  </si>
  <si>
    <t>A világgazdaság történeti földrajza</t>
  </si>
  <si>
    <t>Regionális elemzési módszerek</t>
  </si>
  <si>
    <t xml:space="preserve">Terepgyakorlat 1. </t>
  </si>
  <si>
    <t>Fieldwork 1.</t>
  </si>
  <si>
    <t>Távérzékelés és térképtan</t>
  </si>
  <si>
    <t>Magyarország és a Kárpát-medence természeti földrajza</t>
  </si>
  <si>
    <t>Physical geography of Hungary and Carpathian Basin</t>
  </si>
  <si>
    <t>Európa természeti- és társadalomföldrajza</t>
  </si>
  <si>
    <t>Physical and Social Geography of Europe</t>
  </si>
  <si>
    <t>Magyarország társadalomföldrajza</t>
  </si>
  <si>
    <t>Social Geography of Hungary</t>
  </si>
  <si>
    <t>Magyarország történeti földrajza</t>
  </si>
  <si>
    <t>Tájökológia</t>
  </si>
  <si>
    <t>Landscape ecology</t>
  </si>
  <si>
    <t>BFD1105</t>
  </si>
  <si>
    <t>BFD1106</t>
  </si>
  <si>
    <t>BFD1107</t>
  </si>
  <si>
    <t>BFD1210</t>
  </si>
  <si>
    <t>BFD1212</t>
  </si>
  <si>
    <t>BFD1215</t>
  </si>
  <si>
    <t>BFD1216</t>
  </si>
  <si>
    <t>BFD1217</t>
  </si>
  <si>
    <t>BFD1119</t>
  </si>
  <si>
    <t>BFD1120</t>
  </si>
  <si>
    <t>BFD1123</t>
  </si>
  <si>
    <t>BFD1125</t>
  </si>
  <si>
    <t>BFD1228</t>
  </si>
  <si>
    <t>BFD1229</t>
  </si>
  <si>
    <t>BFD1230</t>
  </si>
  <si>
    <t>BFD1132</t>
  </si>
  <si>
    <t>BFD1133</t>
  </si>
  <si>
    <t>BFD1134</t>
  </si>
  <si>
    <t>BFD1135</t>
  </si>
  <si>
    <t>BFD1137</t>
  </si>
  <si>
    <t>BFD1139</t>
  </si>
  <si>
    <t>BFD1140</t>
  </si>
  <si>
    <t>BFD1241</t>
  </si>
  <si>
    <t>BFD1242</t>
  </si>
  <si>
    <t>BFD1243</t>
  </si>
  <si>
    <t>BFD1244</t>
  </si>
  <si>
    <t>BFD1245</t>
  </si>
  <si>
    <t>BFD1246</t>
  </si>
  <si>
    <t>BFD1247</t>
  </si>
  <si>
    <t>BFD1248</t>
  </si>
  <si>
    <t>Dr. Nagy Zsuzsanna</t>
  </si>
  <si>
    <t>BFD2001</t>
  </si>
  <si>
    <t>BFD2002</t>
  </si>
  <si>
    <t>BFD2003</t>
  </si>
  <si>
    <t>BFD2004</t>
  </si>
  <si>
    <t>BFD2005</t>
  </si>
  <si>
    <t>Name of the programme:</t>
  </si>
  <si>
    <t>Specialisation(s):</t>
  </si>
  <si>
    <t>2022 szeptemberétől/from September 2022</t>
  </si>
  <si>
    <t>Szakfelelős/Programme coordinator: Dr. habil Kókai Sándor</t>
  </si>
  <si>
    <t>Képzés óraszáma/Number of training hours:</t>
  </si>
  <si>
    <t>Félév/Semester</t>
  </si>
  <si>
    <t>Tantárgy kódja/Course code</t>
  </si>
  <si>
    <t>Tantárgy neve/Course name</t>
  </si>
  <si>
    <t>Tantárgy angol neve/Course name in English</t>
  </si>
  <si>
    <t>Előfeltétel/Prerequisite course</t>
  </si>
  <si>
    <t>Tantárgyfelelős/Course coordinator</t>
  </si>
  <si>
    <t>Tantárgy-felelős intézet kódja/Code of the responsible institute</t>
  </si>
  <si>
    <t>Heti óraszám nappali tagozaton/Number of lessons per week</t>
  </si>
  <si>
    <t>Féléves óraszám levelezős képzésben/Number of lessons per semester</t>
  </si>
  <si>
    <t>Elmélet/Theory</t>
  </si>
  <si>
    <t>Gyakorlat/Practise</t>
  </si>
  <si>
    <t>Kredit/Course Credit number</t>
  </si>
  <si>
    <t>Félévi köv./Requirement</t>
  </si>
  <si>
    <t xml:space="preserve"> Tantárgy típusa/Course type</t>
  </si>
  <si>
    <t>Ekvivalencia/Equivalency</t>
  </si>
  <si>
    <t>Az intézményi kínálat szerint szabadon választható tantárgy/an optional course according to the institutional offer</t>
  </si>
  <si>
    <t>Idegen nyelven választható tantárgyak/optional courses in a foreign language</t>
  </si>
  <si>
    <t>Féléves óraszám/Number of training hours in the term.:</t>
  </si>
  <si>
    <t xml:space="preserve">Szak megnevezése: </t>
  </si>
  <si>
    <t>Földrajz alapképzési szak</t>
  </si>
  <si>
    <t>Geography</t>
  </si>
  <si>
    <t xml:space="preserve">Specializáció(k)/Szakirány(ok): </t>
  </si>
  <si>
    <t>Település- és területfejlesztés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</si>
</sst>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rgb="FF00000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39994506668294322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rgb="FFC0C0C0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vertical="center"/>
    </xf>
    <xf numFmtId="1" fontId="12" fillId="3" borderId="1" xfId="0" applyNumberFormat="1" applyFont="1" applyFill="1" applyBorder="1" applyAlignment="1">
      <alignment vertical="center"/>
    </xf>
    <xf numFmtId="1" fontId="12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" fontId="12" fillId="8" borderId="4" xfId="0" applyNumberFormat="1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1" fontId="2" fillId="3" borderId="0" xfId="0" applyNumberFormat="1" applyFont="1" applyFill="1" applyAlignment="1">
      <alignment vertical="center"/>
    </xf>
    <xf numFmtId="1" fontId="12" fillId="3" borderId="0" xfId="0" applyNumberFormat="1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" fontId="12" fillId="3" borderId="0" xfId="0" applyNumberFormat="1" applyFont="1" applyFill="1" applyBorder="1" applyAlignment="1">
      <alignment horizontal="center" vertical="center" wrapText="1"/>
    </xf>
    <xf numFmtId="1" fontId="13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8" fillId="3" borderId="0" xfId="0" applyFont="1" applyFill="1"/>
    <xf numFmtId="0" fontId="4" fillId="3" borderId="0" xfId="0" applyFont="1" applyFill="1"/>
    <xf numFmtId="0" fontId="2" fillId="7" borderId="0" xfId="0" applyFont="1" applyFill="1" applyAlignment="1">
      <alignment vertical="center"/>
    </xf>
    <xf numFmtId="1" fontId="1" fillId="9" borderId="0" xfId="0" applyNumberFormat="1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3" fillId="6" borderId="0" xfId="0" applyFont="1" applyFill="1" applyAlignment="1">
      <alignment horizontal="left" vertical="center"/>
    </xf>
    <xf numFmtId="0" fontId="12" fillId="9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1" fontId="13" fillId="9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1" fillId="7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1" fontId="2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1" xfId="0" applyFont="1" applyBorder="1"/>
    <xf numFmtId="1" fontId="2" fillId="0" borderId="12" xfId="0" applyNumberFormat="1" applyFont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1" fontId="12" fillId="8" borderId="4" xfId="0" applyNumberFormat="1" applyFont="1" applyFill="1" applyBorder="1" applyAlignment="1">
      <alignment vertical="center" wrapText="1"/>
    </xf>
    <xf numFmtId="1" fontId="12" fillId="8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17" fillId="11" borderId="0" xfId="0" applyFont="1" applyFill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8" fillId="3" borderId="1" xfId="0" applyFont="1" applyFill="1" applyBorder="1" applyAlignment="1">
      <alignment wrapText="1"/>
    </xf>
    <xf numFmtId="0" fontId="18" fillId="0" borderId="0" xfId="0" applyFont="1" applyFill="1"/>
    <xf numFmtId="0" fontId="12" fillId="10" borderId="1" xfId="0" applyFont="1" applyFill="1" applyBorder="1" applyAlignment="1">
      <alignment vertical="center" wrapText="1"/>
    </xf>
    <xf numFmtId="0" fontId="4" fillId="10" borderId="1" xfId="0" applyFont="1" applyFill="1" applyBorder="1"/>
    <xf numFmtId="1" fontId="12" fillId="10" borderId="1" xfId="0" applyNumberFormat="1" applyFont="1" applyFill="1" applyBorder="1" applyAlignment="1">
      <alignment horizontal="center" vertical="center" wrapText="1"/>
    </xf>
    <xf numFmtId="1" fontId="13" fillId="10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13" borderId="0" xfId="0" applyFont="1" applyFill="1" applyAlignment="1">
      <alignment vertical="center"/>
    </xf>
    <xf numFmtId="1" fontId="9" fillId="4" borderId="18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15" fillId="12" borderId="11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5882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zoomScaleNormal="100" zoomScaleSheetLayoutView="160" zoomScalePageLayoutView="130" workbookViewId="0">
      <selection activeCell="G14" sqref="G14"/>
    </sheetView>
  </sheetViews>
  <sheetFormatPr defaultRowHeight="15" x14ac:dyDescent="0.25"/>
  <cols>
    <col min="1" max="1" width="5.85546875" style="2" customWidth="1"/>
    <col min="2" max="2" width="10.85546875" style="3" customWidth="1"/>
    <col min="3" max="3" width="32.42578125" style="11" customWidth="1"/>
    <col min="4" max="4" width="35.140625" style="3" customWidth="1"/>
    <col min="5" max="5" width="9.28515625" style="3" customWidth="1"/>
    <col min="6" max="6" width="26" style="3" customWidth="1"/>
    <col min="7" max="7" width="18" style="3" customWidth="1"/>
    <col min="8" max="8" width="6.7109375" style="12" customWidth="1"/>
    <col min="9" max="9" width="8.140625" style="12" customWidth="1"/>
    <col min="10" max="10" width="6.85546875" style="12" customWidth="1"/>
    <col min="11" max="11" width="8.28515625" style="12" customWidth="1"/>
    <col min="12" max="12" width="5.7109375" style="13" customWidth="1"/>
    <col min="13" max="13" width="13.7109375" style="14" customWidth="1"/>
    <col min="14" max="14" width="9.28515625" style="14" customWidth="1"/>
    <col min="15" max="15" width="17.28515625" style="3" customWidth="1"/>
  </cols>
  <sheetData>
    <row r="1" spans="1:15" x14ac:dyDescent="0.25">
      <c r="B1" s="1"/>
      <c r="C1" s="28"/>
      <c r="D1" s="88" t="s">
        <v>245</v>
      </c>
      <c r="E1" s="88" t="s">
        <v>246</v>
      </c>
      <c r="F1" s="100"/>
      <c r="G1" s="1"/>
      <c r="H1" s="4"/>
      <c r="I1" s="4"/>
      <c r="J1" s="4"/>
      <c r="K1" s="98" t="s">
        <v>225</v>
      </c>
      <c r="L1" s="5"/>
      <c r="N1" s="74"/>
      <c r="O1" s="6"/>
    </row>
    <row r="2" spans="1:15" x14ac:dyDescent="0.25">
      <c r="B2" s="1"/>
      <c r="C2" s="132"/>
      <c r="D2" s="88" t="s">
        <v>222</v>
      </c>
      <c r="E2" s="88" t="s">
        <v>247</v>
      </c>
      <c r="F2" s="100"/>
      <c r="G2" s="1"/>
      <c r="H2" s="4"/>
      <c r="I2" s="4"/>
      <c r="J2" s="4"/>
      <c r="K2" s="4"/>
      <c r="L2" s="5"/>
      <c r="M2" s="98"/>
      <c r="N2" s="74"/>
      <c r="O2" s="6"/>
    </row>
    <row r="3" spans="1:15" x14ac:dyDescent="0.25">
      <c r="B3" s="1"/>
      <c r="C3" s="27"/>
      <c r="D3" s="99" t="s">
        <v>248</v>
      </c>
      <c r="E3" s="85" t="s">
        <v>249</v>
      </c>
      <c r="F3" s="133"/>
      <c r="G3" s="1"/>
      <c r="H3" s="4"/>
      <c r="I3" s="4"/>
      <c r="J3" s="4"/>
      <c r="K3" s="4"/>
      <c r="M3" s="7" t="s">
        <v>0</v>
      </c>
      <c r="N3" s="74"/>
      <c r="O3" s="6"/>
    </row>
    <row r="4" spans="1:15" x14ac:dyDescent="0.25">
      <c r="B4" s="1"/>
      <c r="C4" s="30"/>
      <c r="D4" s="133" t="s">
        <v>223</v>
      </c>
      <c r="G4" s="1"/>
      <c r="H4" s="4"/>
      <c r="I4" s="4"/>
      <c r="J4" s="4"/>
      <c r="K4" s="26" t="s">
        <v>226</v>
      </c>
      <c r="M4" s="26"/>
      <c r="N4" s="24">
        <f>SUM(H21,H32,H45,H57,H70,H83)</f>
        <v>1582</v>
      </c>
      <c r="O4" s="25">
        <f>SUM(J21,J32,J45,J57,J70,J83)</f>
        <v>519</v>
      </c>
    </row>
    <row r="5" spans="1:15" x14ac:dyDescent="0.25">
      <c r="B5" s="1"/>
      <c r="C5" s="27"/>
      <c r="G5" s="1"/>
      <c r="H5" s="4"/>
      <c r="I5" s="4"/>
      <c r="J5" s="4"/>
      <c r="K5" s="4"/>
      <c r="M5" s="4"/>
      <c r="N5" s="13"/>
      <c r="O5" s="6"/>
    </row>
    <row r="6" spans="1:15" x14ac:dyDescent="0.25">
      <c r="B6" s="1"/>
      <c r="C6" s="29"/>
      <c r="D6" s="7"/>
      <c r="E6" s="7"/>
      <c r="F6" s="7"/>
      <c r="G6" s="1"/>
      <c r="H6" s="4"/>
      <c r="I6" s="8"/>
      <c r="J6" s="8"/>
      <c r="K6" s="8"/>
      <c r="L6" s="8"/>
      <c r="M6" s="8"/>
      <c r="N6" s="5"/>
      <c r="O6" s="8"/>
    </row>
    <row r="7" spans="1:15" ht="15" customHeight="1" x14ac:dyDescent="0.25">
      <c r="A7" s="9" t="s">
        <v>224</v>
      </c>
      <c r="B7" s="10"/>
      <c r="D7" s="10"/>
      <c r="E7" s="10"/>
      <c r="F7" s="10"/>
      <c r="L7" s="10"/>
      <c r="M7" s="3"/>
      <c r="N7" s="10"/>
    </row>
    <row r="8" spans="1:15" ht="88.5" customHeight="1" x14ac:dyDescent="0.25">
      <c r="A8" s="145" t="s">
        <v>227</v>
      </c>
      <c r="B8" s="140" t="s">
        <v>228</v>
      </c>
      <c r="C8" s="140" t="s">
        <v>229</v>
      </c>
      <c r="D8" s="140" t="s">
        <v>230</v>
      </c>
      <c r="E8" s="140" t="s">
        <v>231</v>
      </c>
      <c r="F8" s="140" t="s">
        <v>232</v>
      </c>
      <c r="G8" s="140" t="s">
        <v>233</v>
      </c>
      <c r="H8" s="147" t="s">
        <v>234</v>
      </c>
      <c r="I8" s="148"/>
      <c r="J8" s="151" t="s">
        <v>235</v>
      </c>
      <c r="K8" s="152"/>
      <c r="L8" s="149" t="s">
        <v>238</v>
      </c>
      <c r="M8" s="140" t="s">
        <v>239</v>
      </c>
      <c r="N8" s="140" t="s">
        <v>240</v>
      </c>
      <c r="O8" s="142" t="s">
        <v>241</v>
      </c>
    </row>
    <row r="9" spans="1:15" ht="35.25" customHeight="1" x14ac:dyDescent="0.25">
      <c r="A9" s="146"/>
      <c r="B9" s="141"/>
      <c r="C9" s="141"/>
      <c r="D9" s="144"/>
      <c r="E9" s="141"/>
      <c r="F9" s="141"/>
      <c r="G9" s="141"/>
      <c r="H9" s="22" t="s">
        <v>236</v>
      </c>
      <c r="I9" s="135" t="s">
        <v>237</v>
      </c>
      <c r="J9" s="134" t="s">
        <v>236</v>
      </c>
      <c r="K9" s="134" t="s">
        <v>237</v>
      </c>
      <c r="L9" s="150"/>
      <c r="M9" s="141"/>
      <c r="N9" s="141"/>
      <c r="O9" s="143"/>
    </row>
    <row r="10" spans="1:15" ht="24" x14ac:dyDescent="0.25">
      <c r="A10" s="31">
        <v>1</v>
      </c>
      <c r="B10" s="32" t="s">
        <v>1</v>
      </c>
      <c r="C10" s="94" t="s">
        <v>131</v>
      </c>
      <c r="D10" s="32" t="s">
        <v>130</v>
      </c>
      <c r="E10" s="32"/>
      <c r="F10" s="32" t="s">
        <v>2</v>
      </c>
      <c r="G10" s="153" t="s">
        <v>3</v>
      </c>
      <c r="H10" s="33">
        <v>2</v>
      </c>
      <c r="I10" s="33">
        <v>0</v>
      </c>
      <c r="J10" s="33">
        <v>9</v>
      </c>
      <c r="K10" s="33">
        <v>0</v>
      </c>
      <c r="L10" s="34">
        <v>3</v>
      </c>
      <c r="M10" s="35" t="s">
        <v>8</v>
      </c>
      <c r="N10" s="35" t="s">
        <v>5</v>
      </c>
      <c r="O10" s="32" t="s">
        <v>6</v>
      </c>
    </row>
    <row r="11" spans="1:15" ht="24" x14ac:dyDescent="0.25">
      <c r="A11" s="31">
        <v>1</v>
      </c>
      <c r="B11" s="32" t="s">
        <v>7</v>
      </c>
      <c r="C11" s="94" t="s">
        <v>132</v>
      </c>
      <c r="D11" s="32" t="s">
        <v>129</v>
      </c>
      <c r="E11" s="32"/>
      <c r="F11" s="32" t="s">
        <v>2</v>
      </c>
      <c r="G11" s="153" t="s">
        <v>3</v>
      </c>
      <c r="H11" s="33">
        <v>0</v>
      </c>
      <c r="I11" s="33">
        <v>2</v>
      </c>
      <c r="J11" s="33">
        <v>0</v>
      </c>
      <c r="K11" s="33">
        <v>9</v>
      </c>
      <c r="L11" s="34">
        <v>3</v>
      </c>
      <c r="M11" s="35" t="s">
        <v>4</v>
      </c>
      <c r="N11" s="35" t="s">
        <v>5</v>
      </c>
      <c r="O11" s="32" t="s">
        <v>9</v>
      </c>
    </row>
    <row r="12" spans="1:15" x14ac:dyDescent="0.25">
      <c r="A12" s="31">
        <v>1</v>
      </c>
      <c r="B12" s="32" t="s">
        <v>10</v>
      </c>
      <c r="C12" s="94" t="s">
        <v>176</v>
      </c>
      <c r="D12" s="32" t="s">
        <v>128</v>
      </c>
      <c r="E12" s="32"/>
      <c r="F12" s="32" t="s">
        <v>11</v>
      </c>
      <c r="G12" s="153" t="s">
        <v>3</v>
      </c>
      <c r="H12" s="33">
        <v>0</v>
      </c>
      <c r="I12" s="33">
        <v>1</v>
      </c>
      <c r="J12" s="33">
        <v>0</v>
      </c>
      <c r="K12" s="33">
        <v>5</v>
      </c>
      <c r="L12" s="34">
        <v>3</v>
      </c>
      <c r="M12" s="35" t="s">
        <v>4</v>
      </c>
      <c r="N12" s="35" t="s">
        <v>5</v>
      </c>
      <c r="O12" s="32" t="s">
        <v>12</v>
      </c>
    </row>
    <row r="13" spans="1:15" x14ac:dyDescent="0.25">
      <c r="A13" s="31">
        <v>1</v>
      </c>
      <c r="B13" s="32" t="s">
        <v>17</v>
      </c>
      <c r="C13" s="69" t="s">
        <v>158</v>
      </c>
      <c r="D13" s="32" t="s">
        <v>159</v>
      </c>
      <c r="E13" s="32"/>
      <c r="F13" s="32" t="s">
        <v>2</v>
      </c>
      <c r="G13" s="153" t="s">
        <v>3</v>
      </c>
      <c r="H13" s="33">
        <v>2</v>
      </c>
      <c r="I13" s="33">
        <v>0</v>
      </c>
      <c r="J13" s="33">
        <v>9</v>
      </c>
      <c r="K13" s="33">
        <v>0</v>
      </c>
      <c r="L13" s="34">
        <v>3</v>
      </c>
      <c r="M13" s="35" t="s">
        <v>8</v>
      </c>
      <c r="N13" s="35" t="s">
        <v>5</v>
      </c>
      <c r="O13" s="32" t="s">
        <v>14</v>
      </c>
    </row>
    <row r="14" spans="1:15" ht="24.75" customHeight="1" x14ac:dyDescent="0.25">
      <c r="A14" s="86">
        <v>1</v>
      </c>
      <c r="B14" s="69" t="s">
        <v>15</v>
      </c>
      <c r="C14" s="78" t="s">
        <v>127</v>
      </c>
      <c r="D14" s="32" t="s">
        <v>164</v>
      </c>
      <c r="E14" s="87"/>
      <c r="F14" s="32" t="s">
        <v>2</v>
      </c>
      <c r="G14" s="154" t="s">
        <v>3</v>
      </c>
      <c r="H14" s="33">
        <v>0</v>
      </c>
      <c r="I14" s="33">
        <v>2</v>
      </c>
      <c r="J14" s="33">
        <v>0</v>
      </c>
      <c r="K14" s="33">
        <v>9</v>
      </c>
      <c r="L14" s="34">
        <v>3</v>
      </c>
      <c r="M14" s="35" t="s">
        <v>4</v>
      </c>
      <c r="N14" s="35" t="s">
        <v>5</v>
      </c>
      <c r="O14" s="69" t="s">
        <v>16</v>
      </c>
    </row>
    <row r="15" spans="1:15" ht="24" x14ac:dyDescent="0.25">
      <c r="A15" s="31">
        <v>1</v>
      </c>
      <c r="B15" s="32" t="s">
        <v>186</v>
      </c>
      <c r="C15" s="32" t="s">
        <v>18</v>
      </c>
      <c r="D15" s="32" t="s">
        <v>19</v>
      </c>
      <c r="E15" s="32"/>
      <c r="F15" s="32" t="s">
        <v>123</v>
      </c>
      <c r="G15" s="153" t="s">
        <v>3</v>
      </c>
      <c r="H15" s="33">
        <v>0</v>
      </c>
      <c r="I15" s="33">
        <v>2</v>
      </c>
      <c r="J15" s="33">
        <v>0</v>
      </c>
      <c r="K15" s="33">
        <v>9</v>
      </c>
      <c r="L15" s="34">
        <v>3</v>
      </c>
      <c r="M15" s="35" t="s">
        <v>4</v>
      </c>
      <c r="N15" s="35" t="s">
        <v>5</v>
      </c>
      <c r="O15" s="32" t="s">
        <v>21</v>
      </c>
    </row>
    <row r="16" spans="1:15" x14ac:dyDescent="0.25">
      <c r="A16" s="31">
        <v>1</v>
      </c>
      <c r="B16" s="69" t="s">
        <v>187</v>
      </c>
      <c r="C16" s="69" t="s">
        <v>23</v>
      </c>
      <c r="D16" s="32" t="s">
        <v>24</v>
      </c>
      <c r="E16" s="69"/>
      <c r="F16" s="69" t="s">
        <v>25</v>
      </c>
      <c r="G16" s="153" t="s">
        <v>3</v>
      </c>
      <c r="H16" s="33">
        <v>2</v>
      </c>
      <c r="I16" s="33">
        <v>0</v>
      </c>
      <c r="J16" s="33">
        <v>9</v>
      </c>
      <c r="K16" s="33">
        <v>0</v>
      </c>
      <c r="L16" s="34">
        <v>3</v>
      </c>
      <c r="M16" s="35" t="s">
        <v>8</v>
      </c>
      <c r="N16" s="35" t="s">
        <v>5</v>
      </c>
      <c r="O16" s="32" t="s">
        <v>26</v>
      </c>
    </row>
    <row r="17" spans="1:15" s="124" customFormat="1" x14ac:dyDescent="0.25">
      <c r="A17" s="31">
        <v>1</v>
      </c>
      <c r="B17" s="32" t="s">
        <v>188</v>
      </c>
      <c r="C17" s="32" t="s">
        <v>139</v>
      </c>
      <c r="D17" s="32" t="s">
        <v>138</v>
      </c>
      <c r="E17" s="32"/>
      <c r="F17" s="32" t="s">
        <v>20</v>
      </c>
      <c r="G17" s="153" t="s">
        <v>3</v>
      </c>
      <c r="H17" s="33">
        <v>2</v>
      </c>
      <c r="I17" s="33">
        <v>1</v>
      </c>
      <c r="J17" s="33">
        <v>9</v>
      </c>
      <c r="K17" s="33">
        <v>5</v>
      </c>
      <c r="L17" s="34">
        <v>4</v>
      </c>
      <c r="M17" s="35" t="s">
        <v>8</v>
      </c>
      <c r="N17" s="35" t="s">
        <v>5</v>
      </c>
      <c r="O17" s="32" t="s">
        <v>46</v>
      </c>
    </row>
    <row r="18" spans="1:15" ht="24" x14ac:dyDescent="0.25">
      <c r="A18" s="59">
        <v>1</v>
      </c>
      <c r="B18" s="69" t="s">
        <v>57</v>
      </c>
      <c r="C18" s="69" t="s">
        <v>65</v>
      </c>
      <c r="D18" s="32" t="s">
        <v>133</v>
      </c>
      <c r="E18" s="69"/>
      <c r="F18" s="69" t="s">
        <v>125</v>
      </c>
      <c r="G18" s="153" t="s">
        <v>3</v>
      </c>
      <c r="H18" s="33">
        <v>0</v>
      </c>
      <c r="I18" s="33">
        <v>2</v>
      </c>
      <c r="J18" s="33">
        <v>0</v>
      </c>
      <c r="K18" s="33">
        <v>9</v>
      </c>
      <c r="L18" s="34">
        <v>3</v>
      </c>
      <c r="M18" s="35" t="s">
        <v>4</v>
      </c>
      <c r="N18" s="35" t="s">
        <v>61</v>
      </c>
      <c r="O18" s="32"/>
    </row>
    <row r="19" spans="1:15" ht="51" x14ac:dyDescent="0.25">
      <c r="A19" s="59">
        <v>1</v>
      </c>
      <c r="B19" s="109"/>
      <c r="C19" s="110" t="s">
        <v>242</v>
      </c>
      <c r="D19" s="111"/>
      <c r="E19" s="60"/>
      <c r="F19" s="60"/>
      <c r="G19" s="60"/>
      <c r="H19" s="61">
        <v>0</v>
      </c>
      <c r="I19" s="61">
        <v>1</v>
      </c>
      <c r="J19" s="61">
        <v>0</v>
      </c>
      <c r="K19" s="61">
        <v>5</v>
      </c>
      <c r="L19" s="62">
        <v>2</v>
      </c>
      <c r="M19" s="35" t="s">
        <v>4</v>
      </c>
      <c r="N19" s="115" t="s">
        <v>29</v>
      </c>
      <c r="O19" s="32"/>
    </row>
    <row r="20" spans="1:15" x14ac:dyDescent="0.25">
      <c r="A20" s="36"/>
      <c r="B20" s="37"/>
      <c r="C20" s="37"/>
      <c r="D20" s="37"/>
      <c r="E20" s="37"/>
      <c r="F20" s="37"/>
      <c r="G20" s="37"/>
      <c r="H20" s="38">
        <f>SUM(H10:H19)</f>
        <v>8</v>
      </c>
      <c r="I20" s="38">
        <f>SUM(I10:I19)</f>
        <v>11</v>
      </c>
      <c r="J20" s="38">
        <f>SUM(J10:J19)</f>
        <v>36</v>
      </c>
      <c r="K20" s="38">
        <f>SUM(K10:K19)</f>
        <v>51</v>
      </c>
      <c r="L20" s="123">
        <f>SUM(L10:L19)</f>
        <v>30</v>
      </c>
      <c r="M20" s="40"/>
      <c r="N20" s="40"/>
      <c r="O20" s="37"/>
    </row>
    <row r="21" spans="1:15" ht="48" x14ac:dyDescent="0.25">
      <c r="A21" s="36"/>
      <c r="B21" s="37"/>
      <c r="C21" s="37"/>
      <c r="D21" s="37"/>
      <c r="E21" s="37"/>
      <c r="F21" s="37"/>
      <c r="G21" s="41" t="s">
        <v>244</v>
      </c>
      <c r="H21" s="138">
        <f>SUM(H20:I20)*14</f>
        <v>266</v>
      </c>
      <c r="I21" s="139"/>
      <c r="J21" s="136">
        <f>SUM(J20:K20)</f>
        <v>87</v>
      </c>
      <c r="K21" s="137"/>
      <c r="L21" s="39"/>
      <c r="M21" s="40"/>
      <c r="N21" s="40"/>
      <c r="O21" s="37"/>
    </row>
    <row r="22" spans="1:15" x14ac:dyDescent="0.25">
      <c r="A22" s="70">
        <v>2</v>
      </c>
      <c r="B22" s="43" t="s">
        <v>47</v>
      </c>
      <c r="C22" s="71" t="s">
        <v>30</v>
      </c>
      <c r="D22" s="71" t="s">
        <v>31</v>
      </c>
      <c r="E22" s="71"/>
      <c r="F22" s="43" t="s">
        <v>20</v>
      </c>
      <c r="G22" s="155" t="s">
        <v>3</v>
      </c>
      <c r="H22" s="72">
        <v>2</v>
      </c>
      <c r="I22" s="72">
        <v>1</v>
      </c>
      <c r="J22" s="72">
        <v>9</v>
      </c>
      <c r="K22" s="72">
        <v>5</v>
      </c>
      <c r="L22" s="73">
        <v>4</v>
      </c>
      <c r="M22" s="46" t="s">
        <v>8</v>
      </c>
      <c r="N22" s="46" t="s">
        <v>5</v>
      </c>
      <c r="O22" s="43" t="s">
        <v>32</v>
      </c>
    </row>
    <row r="23" spans="1:15" ht="24" x14ac:dyDescent="0.25">
      <c r="A23" s="70">
        <v>2</v>
      </c>
      <c r="B23" s="43" t="s">
        <v>189</v>
      </c>
      <c r="C23" s="71" t="s">
        <v>134</v>
      </c>
      <c r="D23" s="121" t="s">
        <v>135</v>
      </c>
      <c r="E23" s="71"/>
      <c r="F23" s="43" t="s">
        <v>20</v>
      </c>
      <c r="G23" s="156" t="s">
        <v>3</v>
      </c>
      <c r="H23" s="72">
        <v>2</v>
      </c>
      <c r="I23" s="72">
        <v>0</v>
      </c>
      <c r="J23" s="72">
        <v>9</v>
      </c>
      <c r="K23" s="72">
        <v>0</v>
      </c>
      <c r="L23" s="73">
        <v>4</v>
      </c>
      <c r="M23" s="46" t="s">
        <v>8</v>
      </c>
      <c r="N23" s="46" t="s">
        <v>5</v>
      </c>
      <c r="O23" s="43" t="s">
        <v>34</v>
      </c>
    </row>
    <row r="24" spans="1:15" x14ac:dyDescent="0.25">
      <c r="A24" s="42">
        <v>2</v>
      </c>
      <c r="B24" s="43" t="s">
        <v>37</v>
      </c>
      <c r="C24" s="43" t="s">
        <v>136</v>
      </c>
      <c r="D24" s="43" t="s">
        <v>137</v>
      </c>
      <c r="E24" s="43" t="s">
        <v>13</v>
      </c>
      <c r="F24" s="43" t="s">
        <v>2</v>
      </c>
      <c r="G24" s="156" t="s">
        <v>3</v>
      </c>
      <c r="H24" s="44">
        <v>2</v>
      </c>
      <c r="I24" s="44">
        <v>1</v>
      </c>
      <c r="J24" s="44">
        <v>9</v>
      </c>
      <c r="K24" s="44">
        <v>5</v>
      </c>
      <c r="L24" s="45">
        <v>4</v>
      </c>
      <c r="M24" s="46" t="s">
        <v>8</v>
      </c>
      <c r="N24" s="46" t="s">
        <v>5</v>
      </c>
      <c r="O24" s="43" t="s">
        <v>38</v>
      </c>
    </row>
    <row r="25" spans="1:15" s="124" customFormat="1" ht="25.5" x14ac:dyDescent="0.25">
      <c r="A25" s="42">
        <v>2</v>
      </c>
      <c r="B25" s="43" t="s">
        <v>190</v>
      </c>
      <c r="C25" s="43" t="s">
        <v>146</v>
      </c>
      <c r="D25" s="43" t="s">
        <v>147</v>
      </c>
      <c r="E25" s="43" t="s">
        <v>45</v>
      </c>
      <c r="F25" s="77" t="s">
        <v>123</v>
      </c>
      <c r="G25" s="156" t="s">
        <v>3</v>
      </c>
      <c r="H25" s="44">
        <v>2</v>
      </c>
      <c r="I25" s="44">
        <v>1</v>
      </c>
      <c r="J25" s="44">
        <v>9</v>
      </c>
      <c r="K25" s="44">
        <v>5</v>
      </c>
      <c r="L25" s="45">
        <v>4</v>
      </c>
      <c r="M25" s="46" t="s">
        <v>8</v>
      </c>
      <c r="N25" s="46" t="s">
        <v>5</v>
      </c>
      <c r="O25" s="43" t="s">
        <v>54</v>
      </c>
    </row>
    <row r="26" spans="1:15" s="124" customFormat="1" ht="25.5" x14ac:dyDescent="0.25">
      <c r="A26" s="42">
        <v>2</v>
      </c>
      <c r="B26" s="43" t="s">
        <v>39</v>
      </c>
      <c r="C26" s="43" t="s">
        <v>95</v>
      </c>
      <c r="D26" s="83" t="s">
        <v>96</v>
      </c>
      <c r="E26" s="43"/>
      <c r="F26" s="77" t="s">
        <v>123</v>
      </c>
      <c r="G26" s="156" t="s">
        <v>3</v>
      </c>
      <c r="H26" s="44">
        <v>0</v>
      </c>
      <c r="I26" s="44">
        <v>2</v>
      </c>
      <c r="J26" s="44">
        <v>0</v>
      </c>
      <c r="K26" s="44">
        <v>9</v>
      </c>
      <c r="L26" s="45">
        <v>3</v>
      </c>
      <c r="M26" s="46" t="s">
        <v>4</v>
      </c>
      <c r="N26" s="46" t="s">
        <v>5</v>
      </c>
      <c r="O26" s="43" t="s">
        <v>97</v>
      </c>
    </row>
    <row r="27" spans="1:15" s="124" customFormat="1" x14ac:dyDescent="0.25">
      <c r="A27" s="42">
        <v>2</v>
      </c>
      <c r="B27" s="43" t="s">
        <v>41</v>
      </c>
      <c r="C27" s="43" t="s">
        <v>174</v>
      </c>
      <c r="D27" s="43" t="s">
        <v>175</v>
      </c>
      <c r="E27" s="43"/>
      <c r="F27" s="43" t="s">
        <v>2</v>
      </c>
      <c r="G27" s="156" t="s">
        <v>3</v>
      </c>
      <c r="H27" s="44">
        <v>0</v>
      </c>
      <c r="I27" s="44">
        <v>1</v>
      </c>
      <c r="J27" s="44">
        <v>0</v>
      </c>
      <c r="K27" s="44">
        <v>5</v>
      </c>
      <c r="L27" s="45">
        <v>2</v>
      </c>
      <c r="M27" s="46" t="s">
        <v>4</v>
      </c>
      <c r="N27" s="46" t="s">
        <v>5</v>
      </c>
      <c r="O27" s="43" t="s">
        <v>40</v>
      </c>
    </row>
    <row r="28" spans="1:15" s="124" customFormat="1" x14ac:dyDescent="0.25">
      <c r="A28" s="42">
        <v>2</v>
      </c>
      <c r="B28" s="43" t="s">
        <v>191</v>
      </c>
      <c r="C28" s="43" t="s">
        <v>42</v>
      </c>
      <c r="D28" s="43" t="s">
        <v>43</v>
      </c>
      <c r="E28" s="43"/>
      <c r="F28" s="43" t="s">
        <v>2</v>
      </c>
      <c r="G28" s="156" t="s">
        <v>3</v>
      </c>
      <c r="H28" s="44">
        <v>2</v>
      </c>
      <c r="I28" s="44">
        <v>0</v>
      </c>
      <c r="J28" s="44">
        <v>9</v>
      </c>
      <c r="K28" s="44">
        <v>0</v>
      </c>
      <c r="L28" s="45">
        <v>3</v>
      </c>
      <c r="M28" s="46" t="s">
        <v>8</v>
      </c>
      <c r="N28" s="46" t="s">
        <v>61</v>
      </c>
      <c r="O28" s="43" t="s">
        <v>44</v>
      </c>
    </row>
    <row r="29" spans="1:15" s="124" customFormat="1" ht="24" x14ac:dyDescent="0.25">
      <c r="A29" s="42">
        <v>2</v>
      </c>
      <c r="B29" s="43" t="s">
        <v>192</v>
      </c>
      <c r="C29" s="79" t="s">
        <v>172</v>
      </c>
      <c r="D29" s="71" t="s">
        <v>35</v>
      </c>
      <c r="E29" s="71"/>
      <c r="F29" s="43" t="s">
        <v>20</v>
      </c>
      <c r="G29" s="156" t="s">
        <v>3</v>
      </c>
      <c r="H29" s="72">
        <v>1</v>
      </c>
      <c r="I29" s="72">
        <v>0</v>
      </c>
      <c r="J29" s="72">
        <v>5</v>
      </c>
      <c r="K29" s="72">
        <v>0</v>
      </c>
      <c r="L29" s="73">
        <v>3</v>
      </c>
      <c r="M29" s="46" t="s">
        <v>8</v>
      </c>
      <c r="N29" s="46" t="s">
        <v>61</v>
      </c>
      <c r="O29" s="43" t="s">
        <v>36</v>
      </c>
    </row>
    <row r="30" spans="1:15" ht="24" x14ac:dyDescent="0.25">
      <c r="A30" s="42">
        <v>2</v>
      </c>
      <c r="B30" s="43" t="s">
        <v>193</v>
      </c>
      <c r="C30" s="43" t="s">
        <v>48</v>
      </c>
      <c r="D30" s="43" t="s">
        <v>49</v>
      </c>
      <c r="E30" s="43"/>
      <c r="F30" s="43" t="s">
        <v>2</v>
      </c>
      <c r="G30" s="156" t="s">
        <v>3</v>
      </c>
      <c r="H30" s="44">
        <v>0</v>
      </c>
      <c r="I30" s="44">
        <v>2</v>
      </c>
      <c r="J30" s="44">
        <v>0</v>
      </c>
      <c r="K30" s="44">
        <v>9</v>
      </c>
      <c r="L30" s="45">
        <v>3</v>
      </c>
      <c r="M30" s="46" t="s">
        <v>4</v>
      </c>
      <c r="N30" s="46" t="s">
        <v>61</v>
      </c>
      <c r="O30" s="43"/>
    </row>
    <row r="31" spans="1:15" x14ac:dyDescent="0.25">
      <c r="A31" s="36"/>
      <c r="B31" s="37"/>
      <c r="C31" s="37"/>
      <c r="D31" s="37"/>
      <c r="E31" s="37"/>
      <c r="F31" s="37"/>
      <c r="G31" s="37"/>
      <c r="H31" s="38">
        <f>SUM(H22:H30)</f>
        <v>11</v>
      </c>
      <c r="I31" s="38">
        <f>SUM(I22:I30)</f>
        <v>8</v>
      </c>
      <c r="J31" s="38">
        <f>SUM(J22:J30)</f>
        <v>50</v>
      </c>
      <c r="K31" s="38">
        <f>SUM(K22:K30)</f>
        <v>38</v>
      </c>
      <c r="L31" s="38">
        <f>SUM(L22:L30)</f>
        <v>30</v>
      </c>
      <c r="M31" s="40"/>
      <c r="N31" s="40"/>
      <c r="O31" s="37"/>
    </row>
    <row r="32" spans="1:15" ht="48" x14ac:dyDescent="0.25">
      <c r="A32" s="36"/>
      <c r="B32" s="37"/>
      <c r="C32" s="37"/>
      <c r="D32" s="37"/>
      <c r="E32" s="37"/>
      <c r="F32" s="37"/>
      <c r="G32" s="41" t="s">
        <v>244</v>
      </c>
      <c r="H32" s="138">
        <f>SUM(H31:I31)*14</f>
        <v>266</v>
      </c>
      <c r="I32" s="139"/>
      <c r="J32" s="136">
        <f>SUM(J31:K31)</f>
        <v>88</v>
      </c>
      <c r="K32" s="137"/>
      <c r="L32" s="38"/>
      <c r="M32" s="40"/>
      <c r="N32" s="40"/>
      <c r="O32" s="37"/>
    </row>
    <row r="33" spans="1:15" x14ac:dyDescent="0.25">
      <c r="A33" s="31">
        <v>3</v>
      </c>
      <c r="B33" s="69" t="s">
        <v>22</v>
      </c>
      <c r="C33" s="69" t="s">
        <v>145</v>
      </c>
      <c r="D33" s="112" t="s">
        <v>144</v>
      </c>
      <c r="E33" s="69"/>
      <c r="F33" s="69" t="s">
        <v>123</v>
      </c>
      <c r="G33" s="154" t="s">
        <v>3</v>
      </c>
      <c r="H33" s="33">
        <v>2</v>
      </c>
      <c r="I33" s="33">
        <v>1</v>
      </c>
      <c r="J33" s="33">
        <v>9</v>
      </c>
      <c r="K33" s="33">
        <v>5</v>
      </c>
      <c r="L33" s="34">
        <v>4</v>
      </c>
      <c r="M33" s="35" t="s">
        <v>8</v>
      </c>
      <c r="N33" s="35" t="s">
        <v>5</v>
      </c>
      <c r="O33" s="32" t="s">
        <v>52</v>
      </c>
    </row>
    <row r="34" spans="1:15" s="124" customFormat="1" ht="24" x14ac:dyDescent="0.25">
      <c r="A34" s="31">
        <v>3</v>
      </c>
      <c r="B34" s="69" t="s">
        <v>194</v>
      </c>
      <c r="C34" s="32" t="s">
        <v>177</v>
      </c>
      <c r="D34" s="32" t="s">
        <v>178</v>
      </c>
      <c r="E34" s="32"/>
      <c r="F34" s="32" t="s">
        <v>2</v>
      </c>
      <c r="G34" s="153" t="s">
        <v>3</v>
      </c>
      <c r="H34" s="33">
        <v>2</v>
      </c>
      <c r="I34" s="33">
        <v>1</v>
      </c>
      <c r="J34" s="33">
        <v>9</v>
      </c>
      <c r="K34" s="33">
        <v>5</v>
      </c>
      <c r="L34" s="34">
        <v>3</v>
      </c>
      <c r="M34" s="35" t="s">
        <v>8</v>
      </c>
      <c r="N34" s="35" t="s">
        <v>5</v>
      </c>
      <c r="O34" s="32" t="s">
        <v>69</v>
      </c>
    </row>
    <row r="35" spans="1:15" x14ac:dyDescent="0.25">
      <c r="A35" s="31">
        <v>3</v>
      </c>
      <c r="B35" s="69" t="s">
        <v>195</v>
      </c>
      <c r="C35" s="94" t="s">
        <v>141</v>
      </c>
      <c r="D35" s="122" t="s">
        <v>140</v>
      </c>
      <c r="E35" s="69" t="s">
        <v>33</v>
      </c>
      <c r="F35" s="69" t="s">
        <v>20</v>
      </c>
      <c r="G35" s="154" t="s">
        <v>3</v>
      </c>
      <c r="H35" s="33">
        <v>0</v>
      </c>
      <c r="I35" s="33">
        <v>2</v>
      </c>
      <c r="J35" s="33">
        <v>0</v>
      </c>
      <c r="K35" s="33">
        <v>9</v>
      </c>
      <c r="L35" s="34">
        <v>3</v>
      </c>
      <c r="M35" s="35" t="s">
        <v>4</v>
      </c>
      <c r="N35" s="35" t="s">
        <v>5</v>
      </c>
      <c r="O35" s="69" t="s">
        <v>58</v>
      </c>
    </row>
    <row r="36" spans="1:15" ht="51" x14ac:dyDescent="0.25">
      <c r="A36" s="113">
        <v>3</v>
      </c>
      <c r="B36" s="69"/>
      <c r="C36" s="110" t="s">
        <v>242</v>
      </c>
      <c r="D36" s="69"/>
      <c r="E36" s="69"/>
      <c r="F36" s="69"/>
      <c r="G36" s="69"/>
      <c r="H36" s="92">
        <v>0</v>
      </c>
      <c r="I36" s="92">
        <v>1</v>
      </c>
      <c r="J36" s="92">
        <v>0</v>
      </c>
      <c r="K36" s="92">
        <v>5</v>
      </c>
      <c r="L36" s="93">
        <v>2</v>
      </c>
      <c r="M36" s="89" t="s">
        <v>4</v>
      </c>
      <c r="N36" s="35" t="s">
        <v>29</v>
      </c>
    </row>
    <row r="37" spans="1:15" ht="51" x14ac:dyDescent="0.25">
      <c r="A37" s="31">
        <v>3</v>
      </c>
      <c r="B37" s="69"/>
      <c r="C37" s="110" t="s">
        <v>242</v>
      </c>
      <c r="D37" s="114"/>
      <c r="E37" s="114"/>
      <c r="F37" s="114"/>
      <c r="G37" s="69"/>
      <c r="H37" s="92">
        <v>0</v>
      </c>
      <c r="I37" s="92">
        <v>1</v>
      </c>
      <c r="J37" s="92">
        <v>0</v>
      </c>
      <c r="K37" s="92">
        <v>5</v>
      </c>
      <c r="L37" s="93">
        <v>2</v>
      </c>
      <c r="M37" s="89" t="s">
        <v>4</v>
      </c>
      <c r="N37" s="35" t="s">
        <v>29</v>
      </c>
      <c r="O37" s="32"/>
    </row>
    <row r="38" spans="1:15" x14ac:dyDescent="0.25">
      <c r="A38" s="47" t="s">
        <v>59</v>
      </c>
      <c r="B38" s="32"/>
      <c r="C38" s="69"/>
      <c r="D38" s="69"/>
      <c r="E38" s="69"/>
      <c r="F38" s="69"/>
      <c r="G38" s="32"/>
      <c r="H38" s="33"/>
      <c r="I38" s="33"/>
      <c r="J38" s="33"/>
      <c r="K38" s="33"/>
      <c r="L38" s="34"/>
      <c r="M38" s="35"/>
      <c r="N38" s="35"/>
      <c r="O38" s="32"/>
    </row>
    <row r="39" spans="1:15" x14ac:dyDescent="0.25">
      <c r="A39" s="31">
        <v>3</v>
      </c>
      <c r="B39" s="69" t="s">
        <v>53</v>
      </c>
      <c r="C39" s="69" t="s">
        <v>126</v>
      </c>
      <c r="D39" s="69" t="s">
        <v>60</v>
      </c>
      <c r="E39" s="69"/>
      <c r="F39" s="69" t="s">
        <v>125</v>
      </c>
      <c r="G39" s="153" t="s">
        <v>3</v>
      </c>
      <c r="H39" s="33">
        <v>2</v>
      </c>
      <c r="I39" s="33">
        <v>0</v>
      </c>
      <c r="J39" s="33">
        <v>9</v>
      </c>
      <c r="K39" s="33">
        <v>0</v>
      </c>
      <c r="L39" s="34">
        <v>3</v>
      </c>
      <c r="M39" s="35" t="s">
        <v>8</v>
      </c>
      <c r="N39" s="35" t="s">
        <v>61</v>
      </c>
      <c r="O39" s="69" t="s">
        <v>62</v>
      </c>
    </row>
    <row r="40" spans="1:15" x14ac:dyDescent="0.25">
      <c r="A40" s="31">
        <v>3</v>
      </c>
      <c r="B40" s="69" t="s">
        <v>51</v>
      </c>
      <c r="C40" s="69" t="s">
        <v>63</v>
      </c>
      <c r="D40" s="69" t="s">
        <v>64</v>
      </c>
      <c r="E40" s="69"/>
      <c r="F40" s="69" t="s">
        <v>125</v>
      </c>
      <c r="G40" s="153" t="s">
        <v>3</v>
      </c>
      <c r="H40" s="33">
        <v>2</v>
      </c>
      <c r="I40" s="33">
        <v>0</v>
      </c>
      <c r="J40" s="33">
        <v>9</v>
      </c>
      <c r="K40" s="33">
        <v>0</v>
      </c>
      <c r="L40" s="34">
        <v>3</v>
      </c>
      <c r="M40" s="35" t="s">
        <v>8</v>
      </c>
      <c r="N40" s="35" t="s">
        <v>61</v>
      </c>
      <c r="O40" s="32"/>
    </row>
    <row r="41" spans="1:15" s="124" customFormat="1" x14ac:dyDescent="0.25">
      <c r="A41" s="31">
        <v>3</v>
      </c>
      <c r="B41" s="69" t="s">
        <v>196</v>
      </c>
      <c r="C41" s="32" t="s">
        <v>173</v>
      </c>
      <c r="D41" s="32" t="s">
        <v>87</v>
      </c>
      <c r="E41" s="32"/>
      <c r="F41" s="94" t="s">
        <v>125</v>
      </c>
      <c r="G41" s="153" t="s">
        <v>3</v>
      </c>
      <c r="H41" s="33">
        <v>0</v>
      </c>
      <c r="I41" s="33">
        <v>2</v>
      </c>
      <c r="J41" s="33">
        <v>0</v>
      </c>
      <c r="K41" s="33">
        <v>9</v>
      </c>
      <c r="L41" s="34">
        <v>3</v>
      </c>
      <c r="M41" s="35" t="s">
        <v>4</v>
      </c>
      <c r="N41" s="35" t="s">
        <v>61</v>
      </c>
      <c r="O41" s="32"/>
    </row>
    <row r="42" spans="1:15" s="124" customFormat="1" x14ac:dyDescent="0.25">
      <c r="A42" s="31">
        <v>3</v>
      </c>
      <c r="B42" s="69" t="s">
        <v>55</v>
      </c>
      <c r="C42" s="69" t="s">
        <v>142</v>
      </c>
      <c r="D42" s="69" t="s">
        <v>143</v>
      </c>
      <c r="E42" s="69" t="s">
        <v>37</v>
      </c>
      <c r="F42" s="69" t="s">
        <v>2</v>
      </c>
      <c r="G42" s="154" t="s">
        <v>3</v>
      </c>
      <c r="H42" s="33">
        <v>0</v>
      </c>
      <c r="I42" s="33">
        <v>1</v>
      </c>
      <c r="J42" s="33">
        <v>0</v>
      </c>
      <c r="K42" s="33">
        <v>5</v>
      </c>
      <c r="L42" s="34">
        <v>3</v>
      </c>
      <c r="M42" s="35" t="s">
        <v>4</v>
      </c>
      <c r="N42" s="35" t="s">
        <v>61</v>
      </c>
      <c r="O42" s="32" t="s">
        <v>50</v>
      </c>
    </row>
    <row r="43" spans="1:15" x14ac:dyDescent="0.25">
      <c r="A43" s="31">
        <v>3</v>
      </c>
      <c r="B43" s="69" t="s">
        <v>197</v>
      </c>
      <c r="C43" s="69" t="s">
        <v>66</v>
      </c>
      <c r="D43" s="69" t="s">
        <v>67</v>
      </c>
      <c r="E43" s="69"/>
      <c r="F43" s="69" t="s">
        <v>20</v>
      </c>
      <c r="G43" s="153" t="s">
        <v>3</v>
      </c>
      <c r="H43" s="33">
        <v>0</v>
      </c>
      <c r="I43" s="33">
        <v>2</v>
      </c>
      <c r="J43" s="33">
        <v>0</v>
      </c>
      <c r="K43" s="33">
        <v>9</v>
      </c>
      <c r="L43" s="34">
        <v>4</v>
      </c>
      <c r="M43" s="35" t="s">
        <v>4</v>
      </c>
      <c r="N43" s="35" t="s">
        <v>61</v>
      </c>
      <c r="O43" s="32"/>
    </row>
    <row r="44" spans="1:15" x14ac:dyDescent="0.25">
      <c r="A44" s="36"/>
      <c r="B44" s="37"/>
      <c r="C44" s="37"/>
      <c r="D44" s="37"/>
      <c r="E44" s="37"/>
      <c r="F44" s="37"/>
      <c r="G44" s="37"/>
      <c r="H44" s="38">
        <f>SUM(H33:H43)</f>
        <v>8</v>
      </c>
      <c r="I44" s="38">
        <f>SUM(I33:I43)</f>
        <v>11</v>
      </c>
      <c r="J44" s="38">
        <f>SUM(J33:J43)</f>
        <v>36</v>
      </c>
      <c r="K44" s="38">
        <f>SUM(K33:K43)</f>
        <v>52</v>
      </c>
      <c r="L44" s="38">
        <f>SUM(L33:L43)</f>
        <v>30</v>
      </c>
      <c r="M44" s="40"/>
      <c r="N44" s="40"/>
      <c r="O44" s="37"/>
    </row>
    <row r="45" spans="1:15" ht="48" x14ac:dyDescent="0.25">
      <c r="A45" s="36"/>
      <c r="B45" s="37"/>
      <c r="C45" s="37"/>
      <c r="D45" s="37"/>
      <c r="E45" s="37"/>
      <c r="F45" s="37"/>
      <c r="G45" s="41" t="s">
        <v>244</v>
      </c>
      <c r="H45" s="138">
        <f>SUM(H44:I44)*14</f>
        <v>266</v>
      </c>
      <c r="I45" s="139"/>
      <c r="J45" s="136">
        <f>SUM(J44:K44)</f>
        <v>88</v>
      </c>
      <c r="K45" s="137"/>
      <c r="L45" s="38"/>
      <c r="M45" s="40"/>
      <c r="N45" s="40"/>
      <c r="O45" s="37"/>
    </row>
    <row r="46" spans="1:15" x14ac:dyDescent="0.25">
      <c r="A46" s="42">
        <v>4</v>
      </c>
      <c r="B46" s="43" t="s">
        <v>70</v>
      </c>
      <c r="C46" s="43" t="s">
        <v>151</v>
      </c>
      <c r="D46" s="83" t="s">
        <v>148</v>
      </c>
      <c r="E46" s="43" t="s">
        <v>51</v>
      </c>
      <c r="F46" s="43" t="s">
        <v>123</v>
      </c>
      <c r="G46" s="156" t="s">
        <v>3</v>
      </c>
      <c r="H46" s="44">
        <v>2</v>
      </c>
      <c r="I46" s="44">
        <v>2</v>
      </c>
      <c r="J46" s="44">
        <v>9</v>
      </c>
      <c r="K46" s="44">
        <v>9</v>
      </c>
      <c r="L46" s="45">
        <v>4</v>
      </c>
      <c r="M46" s="46" t="s">
        <v>4</v>
      </c>
      <c r="N46" s="46" t="s">
        <v>5</v>
      </c>
      <c r="O46" s="43" t="s">
        <v>68</v>
      </c>
    </row>
    <row r="47" spans="1:15" s="124" customFormat="1" x14ac:dyDescent="0.25">
      <c r="A47" s="42">
        <v>4</v>
      </c>
      <c r="B47" s="43" t="s">
        <v>72</v>
      </c>
      <c r="C47" s="43" t="s">
        <v>124</v>
      </c>
      <c r="D47" s="43" t="s">
        <v>27</v>
      </c>
      <c r="E47" s="43"/>
      <c r="F47" s="43" t="s">
        <v>123</v>
      </c>
      <c r="G47" s="156" t="s">
        <v>3</v>
      </c>
      <c r="H47" s="44">
        <v>2</v>
      </c>
      <c r="I47" s="44">
        <v>1</v>
      </c>
      <c r="J47" s="44">
        <v>9</v>
      </c>
      <c r="K47" s="44">
        <v>5</v>
      </c>
      <c r="L47" s="45">
        <v>3</v>
      </c>
      <c r="M47" s="46" t="s">
        <v>8</v>
      </c>
      <c r="N47" s="46" t="s">
        <v>5</v>
      </c>
      <c r="O47" s="43" t="s">
        <v>28</v>
      </c>
    </row>
    <row r="48" spans="1:15" s="124" customFormat="1" ht="24.75" x14ac:dyDescent="0.25">
      <c r="A48" s="42">
        <v>4</v>
      </c>
      <c r="B48" s="43" t="s">
        <v>198</v>
      </c>
      <c r="C48" s="43" t="s">
        <v>179</v>
      </c>
      <c r="D48" s="125" t="s">
        <v>180</v>
      </c>
      <c r="E48" s="43"/>
      <c r="F48" s="43" t="s">
        <v>25</v>
      </c>
      <c r="G48" s="156" t="s">
        <v>3</v>
      </c>
      <c r="H48" s="44">
        <v>2</v>
      </c>
      <c r="I48" s="44">
        <v>2</v>
      </c>
      <c r="J48" s="44">
        <v>9</v>
      </c>
      <c r="K48" s="44">
        <v>9</v>
      </c>
      <c r="L48" s="45">
        <v>4</v>
      </c>
      <c r="M48" s="46" t="s">
        <v>8</v>
      </c>
      <c r="N48" s="46" t="s">
        <v>5</v>
      </c>
      <c r="O48" s="43" t="s">
        <v>56</v>
      </c>
    </row>
    <row r="49" spans="1:15" x14ac:dyDescent="0.25">
      <c r="A49" s="42">
        <v>4</v>
      </c>
      <c r="B49" s="43" t="s">
        <v>199</v>
      </c>
      <c r="C49" s="43" t="s">
        <v>152</v>
      </c>
      <c r="D49" s="43" t="s">
        <v>149</v>
      </c>
      <c r="E49" s="43"/>
      <c r="F49" s="43" t="s">
        <v>2</v>
      </c>
      <c r="G49" s="156" t="s">
        <v>3</v>
      </c>
      <c r="H49" s="44">
        <v>0</v>
      </c>
      <c r="I49" s="44">
        <v>1</v>
      </c>
      <c r="J49" s="44">
        <v>0</v>
      </c>
      <c r="K49" s="44">
        <v>5</v>
      </c>
      <c r="L49" s="45">
        <v>2</v>
      </c>
      <c r="M49" s="46" t="s">
        <v>4</v>
      </c>
      <c r="N49" s="46" t="s">
        <v>5</v>
      </c>
      <c r="O49" s="43" t="s">
        <v>73</v>
      </c>
    </row>
    <row r="50" spans="1:15" x14ac:dyDescent="0.25">
      <c r="A50" s="42">
        <v>4</v>
      </c>
      <c r="B50" s="43" t="s">
        <v>200</v>
      </c>
      <c r="C50" s="43" t="s">
        <v>153</v>
      </c>
      <c r="D50" s="43" t="s">
        <v>150</v>
      </c>
      <c r="E50" s="43"/>
      <c r="F50" s="43" t="s">
        <v>25</v>
      </c>
      <c r="G50" s="156" t="s">
        <v>3</v>
      </c>
      <c r="H50" s="44">
        <v>0</v>
      </c>
      <c r="I50" s="44">
        <v>0</v>
      </c>
      <c r="J50" s="44">
        <v>0</v>
      </c>
      <c r="K50" s="44">
        <v>0</v>
      </c>
      <c r="L50" s="45">
        <v>3</v>
      </c>
      <c r="M50" s="46" t="s">
        <v>4</v>
      </c>
      <c r="N50" s="46" t="s">
        <v>5</v>
      </c>
      <c r="O50" s="43"/>
    </row>
    <row r="51" spans="1:15" ht="51" x14ac:dyDescent="0.25">
      <c r="A51" s="42">
        <v>4</v>
      </c>
      <c r="B51" s="43"/>
      <c r="C51" s="77" t="s">
        <v>242</v>
      </c>
      <c r="D51" s="43"/>
      <c r="E51" s="43"/>
      <c r="F51" s="43"/>
      <c r="G51" s="43"/>
      <c r="H51" s="44">
        <v>0</v>
      </c>
      <c r="I51" s="44">
        <v>1</v>
      </c>
      <c r="J51" s="44">
        <v>0</v>
      </c>
      <c r="K51" s="44">
        <v>5</v>
      </c>
      <c r="L51" s="45">
        <v>2</v>
      </c>
      <c r="M51" s="46" t="s">
        <v>4</v>
      </c>
      <c r="N51" s="46" t="s">
        <v>29</v>
      </c>
      <c r="O51" s="43"/>
    </row>
    <row r="52" spans="1:15" x14ac:dyDescent="0.25">
      <c r="A52" s="48" t="s">
        <v>59</v>
      </c>
      <c r="B52" s="43"/>
      <c r="C52" s="77"/>
      <c r="D52" s="106"/>
      <c r="E52" s="106"/>
      <c r="F52" s="106"/>
      <c r="G52" s="43"/>
      <c r="H52" s="107"/>
      <c r="I52" s="107"/>
      <c r="J52" s="107"/>
      <c r="K52" s="107"/>
      <c r="L52" s="108"/>
      <c r="M52" s="46"/>
      <c r="N52" s="46"/>
      <c r="O52" s="43"/>
    </row>
    <row r="53" spans="1:15" x14ac:dyDescent="0.25">
      <c r="A53" s="42">
        <v>4</v>
      </c>
      <c r="B53" s="43" t="s">
        <v>75</v>
      </c>
      <c r="C53" s="43" t="s">
        <v>76</v>
      </c>
      <c r="D53" s="43" t="s">
        <v>77</v>
      </c>
      <c r="E53" s="43"/>
      <c r="F53" s="43" t="s">
        <v>78</v>
      </c>
      <c r="G53" s="156" t="s">
        <v>79</v>
      </c>
      <c r="H53" s="103">
        <v>1</v>
      </c>
      <c r="I53" s="103">
        <v>1</v>
      </c>
      <c r="J53" s="103">
        <v>5</v>
      </c>
      <c r="K53" s="103">
        <v>5</v>
      </c>
      <c r="L53" s="104">
        <v>4</v>
      </c>
      <c r="M53" s="46" t="s">
        <v>8</v>
      </c>
      <c r="N53" s="46" t="s">
        <v>61</v>
      </c>
      <c r="O53" s="43"/>
    </row>
    <row r="54" spans="1:15" ht="25.5" x14ac:dyDescent="0.25">
      <c r="A54" s="48">
        <v>4</v>
      </c>
      <c r="B54" s="43" t="s">
        <v>80</v>
      </c>
      <c r="C54" s="77" t="s">
        <v>81</v>
      </c>
      <c r="D54" s="77" t="s">
        <v>82</v>
      </c>
      <c r="E54" s="102"/>
      <c r="F54" s="71" t="s">
        <v>125</v>
      </c>
      <c r="G54" s="156" t="s">
        <v>3</v>
      </c>
      <c r="H54" s="103">
        <v>0</v>
      </c>
      <c r="I54" s="103">
        <v>2</v>
      </c>
      <c r="J54" s="103">
        <v>0</v>
      </c>
      <c r="K54" s="103">
        <v>9</v>
      </c>
      <c r="L54" s="104">
        <v>4</v>
      </c>
      <c r="M54" s="46" t="s">
        <v>4</v>
      </c>
      <c r="N54" s="46" t="s">
        <v>61</v>
      </c>
      <c r="O54" s="43"/>
    </row>
    <row r="55" spans="1:15" x14ac:dyDescent="0.25">
      <c r="A55" s="42">
        <v>4</v>
      </c>
      <c r="B55" s="43" t="s">
        <v>83</v>
      </c>
      <c r="C55" s="43" t="s">
        <v>84</v>
      </c>
      <c r="D55" s="43" t="s">
        <v>85</v>
      </c>
      <c r="E55" s="43"/>
      <c r="F55" s="43" t="s">
        <v>86</v>
      </c>
      <c r="G55" s="156" t="s">
        <v>79</v>
      </c>
      <c r="H55" s="44">
        <v>2</v>
      </c>
      <c r="I55" s="44">
        <v>0</v>
      </c>
      <c r="J55" s="44">
        <v>9</v>
      </c>
      <c r="K55" s="44">
        <v>0</v>
      </c>
      <c r="L55" s="45">
        <v>4</v>
      </c>
      <c r="M55" s="46" t="s">
        <v>8</v>
      </c>
      <c r="N55" s="46" t="s">
        <v>61</v>
      </c>
      <c r="O55" s="43"/>
    </row>
    <row r="56" spans="1:15" x14ac:dyDescent="0.25">
      <c r="A56" s="36"/>
      <c r="B56" s="37"/>
      <c r="C56" s="37"/>
      <c r="D56" s="37"/>
      <c r="E56" s="37"/>
      <c r="F56" s="37"/>
      <c r="G56" s="37"/>
      <c r="H56" s="38">
        <f>SUM(H46:H55)</f>
        <v>9</v>
      </c>
      <c r="I56" s="38">
        <f>SUM(I46:I55)</f>
        <v>10</v>
      </c>
      <c r="J56" s="38">
        <f>SUM(J46:J55)</f>
        <v>41</v>
      </c>
      <c r="K56" s="38">
        <f>SUM(K46:K55)</f>
        <v>47</v>
      </c>
      <c r="L56" s="38">
        <f>SUM(L46:L55)</f>
        <v>30</v>
      </c>
      <c r="M56" s="40"/>
      <c r="N56" s="40"/>
      <c r="O56" s="37"/>
    </row>
    <row r="57" spans="1:15" ht="48" x14ac:dyDescent="0.25">
      <c r="A57" s="36"/>
      <c r="B57" s="37"/>
      <c r="C57" s="37"/>
      <c r="D57" s="37"/>
      <c r="E57" s="37"/>
      <c r="F57" s="37"/>
      <c r="G57" s="41" t="s">
        <v>244</v>
      </c>
      <c r="H57" s="138">
        <f>SUM(H56:I56)*14</f>
        <v>266</v>
      </c>
      <c r="I57" s="139"/>
      <c r="J57" s="136">
        <f>SUM(J56:K56)</f>
        <v>88</v>
      </c>
      <c r="K57" s="137"/>
      <c r="L57" s="38"/>
      <c r="M57" s="40"/>
      <c r="N57" s="40"/>
      <c r="O57" s="37"/>
    </row>
    <row r="58" spans="1:15" s="124" customFormat="1" x14ac:dyDescent="0.25">
      <c r="A58" s="31">
        <v>5</v>
      </c>
      <c r="B58" s="32" t="s">
        <v>93</v>
      </c>
      <c r="C58" s="32" t="s">
        <v>181</v>
      </c>
      <c r="D58" s="126" t="s">
        <v>182</v>
      </c>
      <c r="E58" s="32"/>
      <c r="F58" s="32" t="s">
        <v>25</v>
      </c>
      <c r="G58" s="153" t="s">
        <v>3</v>
      </c>
      <c r="H58" s="33">
        <v>2</v>
      </c>
      <c r="I58" s="33">
        <v>2</v>
      </c>
      <c r="J58" s="33">
        <v>9</v>
      </c>
      <c r="K58" s="33">
        <v>9</v>
      </c>
      <c r="L58" s="34">
        <v>4</v>
      </c>
      <c r="M58" s="35" t="s">
        <v>8</v>
      </c>
      <c r="N58" s="35" t="s">
        <v>5</v>
      </c>
      <c r="O58" s="32" t="s">
        <v>71</v>
      </c>
    </row>
    <row r="59" spans="1:15" ht="25.5" x14ac:dyDescent="0.25">
      <c r="A59" s="31">
        <v>5</v>
      </c>
      <c r="B59" s="32" t="s">
        <v>201</v>
      </c>
      <c r="C59" s="32" t="s">
        <v>167</v>
      </c>
      <c r="D59" s="82" t="s">
        <v>91</v>
      </c>
      <c r="E59" s="32"/>
      <c r="F59" s="75" t="s">
        <v>123</v>
      </c>
      <c r="G59" s="154" t="s">
        <v>3</v>
      </c>
      <c r="H59" s="33">
        <v>2</v>
      </c>
      <c r="I59" s="33">
        <v>0</v>
      </c>
      <c r="J59" s="33">
        <v>9</v>
      </c>
      <c r="K59" s="33">
        <v>0</v>
      </c>
      <c r="L59" s="34">
        <v>3</v>
      </c>
      <c r="M59" s="35" t="s">
        <v>8</v>
      </c>
      <c r="N59" s="35" t="s">
        <v>5</v>
      </c>
      <c r="O59" s="32" t="s">
        <v>92</v>
      </c>
    </row>
    <row r="60" spans="1:15" x14ac:dyDescent="0.25">
      <c r="A60" s="31">
        <v>5</v>
      </c>
      <c r="B60" s="32" t="s">
        <v>202</v>
      </c>
      <c r="C60" s="32" t="s">
        <v>157</v>
      </c>
      <c r="D60" s="81" t="s">
        <v>154</v>
      </c>
      <c r="E60" s="32"/>
      <c r="F60" s="75" t="s">
        <v>25</v>
      </c>
      <c r="G60" s="154" t="s">
        <v>3</v>
      </c>
      <c r="H60" s="33">
        <v>2</v>
      </c>
      <c r="I60" s="33">
        <v>2</v>
      </c>
      <c r="J60" s="33">
        <v>9</v>
      </c>
      <c r="K60" s="33">
        <v>9</v>
      </c>
      <c r="L60" s="34">
        <v>4</v>
      </c>
      <c r="M60" s="35" t="s">
        <v>8</v>
      </c>
      <c r="N60" s="35" t="s">
        <v>5</v>
      </c>
      <c r="O60" s="32" t="s">
        <v>94</v>
      </c>
    </row>
    <row r="61" spans="1:15" x14ac:dyDescent="0.25">
      <c r="A61" s="31">
        <v>5</v>
      </c>
      <c r="B61" s="32" t="s">
        <v>203</v>
      </c>
      <c r="C61" s="80" t="s">
        <v>89</v>
      </c>
      <c r="D61" s="81" t="s">
        <v>90</v>
      </c>
      <c r="F61" s="90" t="s">
        <v>125</v>
      </c>
      <c r="G61" s="154" t="s">
        <v>3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35" t="s">
        <v>5</v>
      </c>
      <c r="N61" s="35" t="s">
        <v>5</v>
      </c>
      <c r="O61" s="32"/>
    </row>
    <row r="62" spans="1:15" x14ac:dyDescent="0.25">
      <c r="A62" s="31">
        <v>5</v>
      </c>
      <c r="B62" s="32" t="s">
        <v>204</v>
      </c>
      <c r="C62" s="11" t="s">
        <v>156</v>
      </c>
      <c r="D62" s="69" t="s">
        <v>155</v>
      </c>
      <c r="E62" s="69" t="s">
        <v>74</v>
      </c>
      <c r="F62" s="69" t="s">
        <v>25</v>
      </c>
      <c r="G62" s="154" t="s">
        <v>3</v>
      </c>
      <c r="H62" s="12">
        <v>0</v>
      </c>
      <c r="I62" s="12">
        <v>0</v>
      </c>
      <c r="J62" s="12">
        <v>0</v>
      </c>
      <c r="K62" s="12">
        <v>0</v>
      </c>
      <c r="L62" s="13">
        <v>3</v>
      </c>
      <c r="M62" s="35" t="s">
        <v>4</v>
      </c>
      <c r="N62" s="35" t="s">
        <v>5</v>
      </c>
      <c r="O62" s="32"/>
    </row>
    <row r="63" spans="1:15" x14ac:dyDescent="0.25">
      <c r="A63" s="47" t="s">
        <v>59</v>
      </c>
      <c r="B63" s="32"/>
      <c r="C63" s="32"/>
      <c r="D63" s="32"/>
      <c r="E63" s="32"/>
      <c r="F63" s="75"/>
      <c r="G63" s="154"/>
      <c r="H63" s="33"/>
      <c r="I63" s="33"/>
      <c r="J63" s="33"/>
      <c r="K63" s="33"/>
      <c r="L63" s="34"/>
      <c r="M63" s="35"/>
      <c r="N63" s="35"/>
      <c r="O63" s="32"/>
    </row>
    <row r="64" spans="1:15" x14ac:dyDescent="0.25">
      <c r="A64" s="31">
        <v>5</v>
      </c>
      <c r="B64" s="69" t="s">
        <v>98</v>
      </c>
      <c r="C64" s="32" t="s">
        <v>99</v>
      </c>
      <c r="D64" s="32" t="s">
        <v>100</v>
      </c>
      <c r="E64" s="32"/>
      <c r="F64" s="75" t="s">
        <v>20</v>
      </c>
      <c r="G64" s="154" t="s">
        <v>3</v>
      </c>
      <c r="H64" s="33">
        <v>2</v>
      </c>
      <c r="I64" s="33">
        <v>0</v>
      </c>
      <c r="J64" s="33">
        <v>9</v>
      </c>
      <c r="K64" s="33">
        <v>0</v>
      </c>
      <c r="L64" s="34">
        <v>3</v>
      </c>
      <c r="M64" s="35" t="s">
        <v>8</v>
      </c>
      <c r="N64" s="35" t="s">
        <v>61</v>
      </c>
      <c r="O64" s="32"/>
    </row>
    <row r="65" spans="1:15" x14ac:dyDescent="0.25">
      <c r="A65" s="31">
        <v>5</v>
      </c>
      <c r="B65" s="69" t="s">
        <v>205</v>
      </c>
      <c r="C65" s="32" t="s">
        <v>89</v>
      </c>
      <c r="D65" s="81" t="s">
        <v>90</v>
      </c>
      <c r="E65" s="32"/>
      <c r="F65" s="90" t="s">
        <v>125</v>
      </c>
      <c r="G65" s="154" t="s">
        <v>3</v>
      </c>
      <c r="H65" s="33">
        <v>0</v>
      </c>
      <c r="I65" s="33">
        <v>2</v>
      </c>
      <c r="J65" s="33">
        <v>0</v>
      </c>
      <c r="K65" s="33">
        <v>9</v>
      </c>
      <c r="L65" s="34">
        <v>3</v>
      </c>
      <c r="M65" s="35" t="s">
        <v>4</v>
      </c>
      <c r="N65" s="35" t="s">
        <v>61</v>
      </c>
      <c r="O65" s="32"/>
    </row>
    <row r="66" spans="1:15" ht="25.5" x14ac:dyDescent="0.25">
      <c r="A66" s="31">
        <v>5</v>
      </c>
      <c r="B66" s="69" t="s">
        <v>88</v>
      </c>
      <c r="C66" s="69" t="s">
        <v>101</v>
      </c>
      <c r="D66" s="11" t="s">
        <v>102</v>
      </c>
      <c r="E66" s="32"/>
      <c r="F66" s="3" t="s">
        <v>20</v>
      </c>
      <c r="G66" s="153" t="s">
        <v>3</v>
      </c>
      <c r="H66" s="33">
        <v>2</v>
      </c>
      <c r="I66" s="33">
        <v>0</v>
      </c>
      <c r="J66" s="33">
        <v>9</v>
      </c>
      <c r="K66" s="33">
        <v>0</v>
      </c>
      <c r="L66" s="34">
        <v>4</v>
      </c>
      <c r="M66" s="35" t="s">
        <v>8</v>
      </c>
      <c r="N66" s="35" t="s">
        <v>61</v>
      </c>
      <c r="O66" s="32"/>
    </row>
    <row r="67" spans="1:15" x14ac:dyDescent="0.25">
      <c r="A67" s="31">
        <v>5</v>
      </c>
      <c r="B67" s="69" t="s">
        <v>206</v>
      </c>
      <c r="C67" s="69" t="s">
        <v>103</v>
      </c>
      <c r="D67" s="32" t="s">
        <v>104</v>
      </c>
      <c r="E67" s="32"/>
      <c r="F67" s="90" t="s">
        <v>125</v>
      </c>
      <c r="G67" s="153" t="s">
        <v>3</v>
      </c>
      <c r="H67" s="33">
        <v>0</v>
      </c>
      <c r="I67" s="33">
        <v>1</v>
      </c>
      <c r="J67" s="33">
        <v>0</v>
      </c>
      <c r="K67" s="33">
        <v>5</v>
      </c>
      <c r="L67" s="34">
        <v>3</v>
      </c>
      <c r="M67" s="35" t="s">
        <v>4</v>
      </c>
      <c r="N67" s="35" t="s">
        <v>61</v>
      </c>
      <c r="O67" s="32"/>
    </row>
    <row r="68" spans="1:15" x14ac:dyDescent="0.25">
      <c r="A68" s="31">
        <v>5</v>
      </c>
      <c r="B68" s="69" t="s">
        <v>207</v>
      </c>
      <c r="C68" s="32" t="s">
        <v>165</v>
      </c>
      <c r="D68" s="32" t="s">
        <v>166</v>
      </c>
      <c r="E68" s="32"/>
      <c r="F68" s="90" t="s">
        <v>125</v>
      </c>
      <c r="G68" s="153" t="s">
        <v>3</v>
      </c>
      <c r="H68" s="33">
        <v>2</v>
      </c>
      <c r="I68" s="33">
        <v>0</v>
      </c>
      <c r="J68" s="33">
        <v>9</v>
      </c>
      <c r="K68" s="33">
        <v>0</v>
      </c>
      <c r="L68" s="34">
        <v>3</v>
      </c>
      <c r="M68" s="35" t="s">
        <v>8</v>
      </c>
      <c r="N68" s="35" t="s">
        <v>61</v>
      </c>
      <c r="O68" s="32"/>
    </row>
    <row r="69" spans="1:15" x14ac:dyDescent="0.25">
      <c r="A69" s="36"/>
      <c r="B69" s="37"/>
      <c r="C69" s="37"/>
      <c r="D69" s="37"/>
      <c r="E69" s="37"/>
      <c r="F69" s="76"/>
      <c r="G69" s="37"/>
      <c r="H69" s="38">
        <f>SUM(H58:H68)</f>
        <v>12</v>
      </c>
      <c r="I69" s="38">
        <f>SUM(I58:I68)</f>
        <v>7</v>
      </c>
      <c r="J69" s="38">
        <f>SUM(J58:J68)</f>
        <v>54</v>
      </c>
      <c r="K69" s="38">
        <f>SUM(K58:K68)</f>
        <v>32</v>
      </c>
      <c r="L69" s="38">
        <f>SUM(L58:L68)</f>
        <v>30</v>
      </c>
      <c r="M69" s="40"/>
      <c r="N69" s="40"/>
      <c r="O69" s="37"/>
    </row>
    <row r="70" spans="1:15" ht="48" x14ac:dyDescent="0.25">
      <c r="A70" s="36"/>
      <c r="B70" s="37"/>
      <c r="C70" s="37"/>
      <c r="D70" s="37"/>
      <c r="E70" s="37"/>
      <c r="F70" s="76"/>
      <c r="G70" s="41" t="s">
        <v>244</v>
      </c>
      <c r="H70" s="138">
        <f>SUM(H69:I69)*14</f>
        <v>266</v>
      </c>
      <c r="I70" s="139"/>
      <c r="J70" s="136">
        <f>SUM(J69:K69)</f>
        <v>86</v>
      </c>
      <c r="K70" s="137"/>
      <c r="L70" s="38"/>
      <c r="M70" s="40"/>
      <c r="N70" s="40"/>
      <c r="O70" s="37"/>
    </row>
    <row r="71" spans="1:15" x14ac:dyDescent="0.25">
      <c r="A71" s="42">
        <v>6</v>
      </c>
      <c r="B71" s="43" t="s">
        <v>208</v>
      </c>
      <c r="C71" s="43" t="s">
        <v>160</v>
      </c>
      <c r="D71" s="83" t="s">
        <v>162</v>
      </c>
      <c r="E71" s="43" t="s">
        <v>93</v>
      </c>
      <c r="F71" s="77" t="s">
        <v>25</v>
      </c>
      <c r="G71" s="156" t="s">
        <v>3</v>
      </c>
      <c r="H71" s="44">
        <v>2</v>
      </c>
      <c r="I71" s="44">
        <v>1</v>
      </c>
      <c r="J71" s="44">
        <v>9</v>
      </c>
      <c r="K71" s="44">
        <v>5</v>
      </c>
      <c r="L71" s="45">
        <v>3</v>
      </c>
      <c r="M71" s="46" t="s">
        <v>8</v>
      </c>
      <c r="N71" s="46" t="s">
        <v>5</v>
      </c>
      <c r="O71" s="43" t="s">
        <v>105</v>
      </c>
    </row>
    <row r="72" spans="1:15" x14ac:dyDescent="0.25">
      <c r="A72" s="42">
        <v>6</v>
      </c>
      <c r="B72" s="43" t="s">
        <v>209</v>
      </c>
      <c r="C72" s="43" t="s">
        <v>184</v>
      </c>
      <c r="D72" s="83" t="s">
        <v>185</v>
      </c>
      <c r="E72" s="43"/>
      <c r="F72" s="77" t="s">
        <v>2</v>
      </c>
      <c r="G72" s="156" t="s">
        <v>3</v>
      </c>
      <c r="H72" s="44">
        <v>0</v>
      </c>
      <c r="I72" s="44">
        <v>2</v>
      </c>
      <c r="J72" s="44">
        <v>0</v>
      </c>
      <c r="K72" s="44">
        <v>9</v>
      </c>
      <c r="L72" s="45">
        <v>3</v>
      </c>
      <c r="M72" s="46" t="s">
        <v>4</v>
      </c>
      <c r="N72" s="46" t="s">
        <v>5</v>
      </c>
      <c r="O72" s="43"/>
    </row>
    <row r="73" spans="1:15" x14ac:dyDescent="0.25">
      <c r="A73" s="42">
        <v>6</v>
      </c>
      <c r="B73" s="43" t="s">
        <v>210</v>
      </c>
      <c r="C73" s="43" t="s">
        <v>161</v>
      </c>
      <c r="D73" s="43" t="s">
        <v>163</v>
      </c>
      <c r="E73" s="43" t="s">
        <v>98</v>
      </c>
      <c r="F73" s="43" t="s">
        <v>25</v>
      </c>
      <c r="G73" s="156" t="s">
        <v>3</v>
      </c>
      <c r="H73" s="44">
        <v>0</v>
      </c>
      <c r="I73" s="44">
        <v>0</v>
      </c>
      <c r="J73" s="44">
        <v>0</v>
      </c>
      <c r="K73" s="44">
        <v>0</v>
      </c>
      <c r="L73" s="45">
        <v>4</v>
      </c>
      <c r="M73" s="46" t="s">
        <v>4</v>
      </c>
      <c r="N73" s="46" t="s">
        <v>5</v>
      </c>
      <c r="O73" s="43"/>
    </row>
    <row r="74" spans="1:15" ht="51" x14ac:dyDescent="0.25">
      <c r="A74" s="63">
        <v>6</v>
      </c>
      <c r="B74" s="101"/>
      <c r="C74" s="77" t="s">
        <v>242</v>
      </c>
      <c r="D74" s="102"/>
      <c r="E74" s="102"/>
      <c r="F74" s="102"/>
      <c r="G74" s="105"/>
      <c r="H74" s="103">
        <v>0</v>
      </c>
      <c r="I74" s="103">
        <v>1</v>
      </c>
      <c r="J74" s="103">
        <v>0</v>
      </c>
      <c r="K74" s="103">
        <v>5</v>
      </c>
      <c r="L74" s="104">
        <v>2</v>
      </c>
      <c r="M74" s="105" t="s">
        <v>4</v>
      </c>
      <c r="N74" s="105" t="s">
        <v>29</v>
      </c>
      <c r="O74" s="43"/>
    </row>
    <row r="75" spans="1:15" x14ac:dyDescent="0.25">
      <c r="A75" s="48" t="s">
        <v>59</v>
      </c>
      <c r="B75" s="43"/>
      <c r="C75" s="43"/>
      <c r="D75" s="43"/>
      <c r="E75" s="43"/>
      <c r="F75" s="43"/>
      <c r="G75" s="156"/>
      <c r="H75" s="44"/>
      <c r="I75" s="44"/>
      <c r="J75" s="44"/>
      <c r="K75" s="44"/>
      <c r="L75" s="45"/>
      <c r="M75" s="46"/>
      <c r="N75" s="46"/>
      <c r="O75" s="43"/>
    </row>
    <row r="76" spans="1:15" x14ac:dyDescent="0.25">
      <c r="A76" s="42">
        <v>6</v>
      </c>
      <c r="B76" s="43" t="s">
        <v>211</v>
      </c>
      <c r="C76" s="43" t="s">
        <v>108</v>
      </c>
      <c r="D76" s="43" t="s">
        <v>109</v>
      </c>
      <c r="E76" s="43"/>
      <c r="F76" s="71" t="s">
        <v>110</v>
      </c>
      <c r="G76" s="156" t="s">
        <v>79</v>
      </c>
      <c r="H76" s="44">
        <v>0</v>
      </c>
      <c r="I76" s="44">
        <v>2</v>
      </c>
      <c r="J76" s="44">
        <v>0</v>
      </c>
      <c r="K76" s="44">
        <v>9</v>
      </c>
      <c r="L76" s="45">
        <v>3</v>
      </c>
      <c r="M76" s="46" t="s">
        <v>4</v>
      </c>
      <c r="N76" s="46" t="s">
        <v>61</v>
      </c>
      <c r="O76" s="43"/>
    </row>
    <row r="77" spans="1:15" x14ac:dyDescent="0.25">
      <c r="A77" s="42">
        <v>6</v>
      </c>
      <c r="B77" s="43" t="s">
        <v>111</v>
      </c>
      <c r="C77" s="43" t="s">
        <v>112</v>
      </c>
      <c r="D77" s="43" t="s">
        <v>113</v>
      </c>
      <c r="E77" s="43"/>
      <c r="F77" s="43" t="s">
        <v>216</v>
      </c>
      <c r="G77" s="156" t="s">
        <v>79</v>
      </c>
      <c r="H77" s="44">
        <v>0</v>
      </c>
      <c r="I77" s="44">
        <v>2</v>
      </c>
      <c r="J77" s="44">
        <v>0</v>
      </c>
      <c r="K77" s="44">
        <v>9</v>
      </c>
      <c r="L77" s="45">
        <v>3</v>
      </c>
      <c r="M77" s="46" t="s">
        <v>4</v>
      </c>
      <c r="N77" s="46" t="s">
        <v>61</v>
      </c>
      <c r="O77" s="43" t="s">
        <v>114</v>
      </c>
    </row>
    <row r="78" spans="1:15" x14ac:dyDescent="0.25">
      <c r="A78" s="42">
        <v>6</v>
      </c>
      <c r="B78" s="43" t="s">
        <v>212</v>
      </c>
      <c r="C78" s="43" t="s">
        <v>115</v>
      </c>
      <c r="D78" s="43" t="s">
        <v>116</v>
      </c>
      <c r="E78" s="43"/>
      <c r="F78" s="43" t="s">
        <v>20</v>
      </c>
      <c r="G78" s="156" t="s">
        <v>3</v>
      </c>
      <c r="H78" s="44">
        <v>2</v>
      </c>
      <c r="I78" s="44">
        <v>0</v>
      </c>
      <c r="J78" s="44">
        <v>9</v>
      </c>
      <c r="K78" s="44">
        <v>0</v>
      </c>
      <c r="L78" s="45">
        <v>3</v>
      </c>
      <c r="M78" s="46" t="s">
        <v>8</v>
      </c>
      <c r="N78" s="46" t="s">
        <v>61</v>
      </c>
      <c r="O78" s="43"/>
    </row>
    <row r="79" spans="1:15" x14ac:dyDescent="0.25">
      <c r="A79" s="42">
        <v>6</v>
      </c>
      <c r="B79" s="43" t="s">
        <v>213</v>
      </c>
      <c r="C79" s="43" t="s">
        <v>117</v>
      </c>
      <c r="D79" s="43" t="s">
        <v>118</v>
      </c>
      <c r="E79" s="43"/>
      <c r="F79" s="118" t="s">
        <v>125</v>
      </c>
      <c r="G79" s="156" t="s">
        <v>3</v>
      </c>
      <c r="H79" s="44">
        <v>0</v>
      </c>
      <c r="I79" s="44">
        <v>2</v>
      </c>
      <c r="J79" s="44">
        <v>0</v>
      </c>
      <c r="K79" s="44">
        <v>9</v>
      </c>
      <c r="L79" s="45">
        <v>3</v>
      </c>
      <c r="M79" s="46" t="s">
        <v>4</v>
      </c>
      <c r="N79" s="46" t="s">
        <v>61</v>
      </c>
      <c r="O79" s="43"/>
    </row>
    <row r="80" spans="1:15" x14ac:dyDescent="0.25">
      <c r="A80" s="64">
        <v>6</v>
      </c>
      <c r="B80" s="43" t="s">
        <v>214</v>
      </c>
      <c r="C80" s="43" t="s">
        <v>183</v>
      </c>
      <c r="D80" s="43" t="s">
        <v>106</v>
      </c>
      <c r="E80" s="43"/>
      <c r="F80" s="43" t="s">
        <v>25</v>
      </c>
      <c r="G80" s="156" t="s">
        <v>3</v>
      </c>
      <c r="H80" s="44">
        <v>0</v>
      </c>
      <c r="I80" s="44">
        <v>2</v>
      </c>
      <c r="J80" s="44">
        <v>0</v>
      </c>
      <c r="K80" s="44">
        <v>9</v>
      </c>
      <c r="L80" s="45">
        <v>3</v>
      </c>
      <c r="M80" s="46" t="s">
        <v>4</v>
      </c>
      <c r="N80" s="46" t="s">
        <v>61</v>
      </c>
      <c r="O80" s="43" t="s">
        <v>107</v>
      </c>
    </row>
    <row r="81" spans="1:15" x14ac:dyDescent="0.25">
      <c r="A81" s="64">
        <v>6</v>
      </c>
      <c r="B81" s="43" t="s">
        <v>215</v>
      </c>
      <c r="C81" s="65" t="s">
        <v>119</v>
      </c>
      <c r="D81" s="84" t="s">
        <v>120</v>
      </c>
      <c r="E81" s="65"/>
      <c r="F81" s="77" t="s">
        <v>123</v>
      </c>
      <c r="G81" s="157" t="s">
        <v>3</v>
      </c>
      <c r="H81" s="66">
        <v>0</v>
      </c>
      <c r="I81" s="66">
        <v>2</v>
      </c>
      <c r="J81" s="66">
        <v>0</v>
      </c>
      <c r="K81" s="66">
        <v>9</v>
      </c>
      <c r="L81" s="67">
        <v>3</v>
      </c>
      <c r="M81" s="68" t="s">
        <v>4</v>
      </c>
      <c r="N81" s="68" t="s">
        <v>61</v>
      </c>
      <c r="O81" s="65"/>
    </row>
    <row r="82" spans="1:15" x14ac:dyDescent="0.25">
      <c r="A82" s="36"/>
      <c r="B82" s="37"/>
      <c r="C82" s="37"/>
      <c r="D82" s="37"/>
      <c r="E82" s="37"/>
      <c r="F82" s="37"/>
      <c r="G82" s="37"/>
      <c r="H82" s="38">
        <f>SUM(H71:H81)</f>
        <v>4</v>
      </c>
      <c r="I82" s="38">
        <f>SUM(I71:I81)</f>
        <v>14</v>
      </c>
      <c r="J82" s="38">
        <f>SUM(J71:J81)</f>
        <v>18</v>
      </c>
      <c r="K82" s="38">
        <f>SUM(K71:K81)</f>
        <v>64</v>
      </c>
      <c r="L82" s="38">
        <f>SUM(L71:L81)</f>
        <v>30</v>
      </c>
      <c r="M82" s="40"/>
      <c r="N82" s="40"/>
      <c r="O82" s="37"/>
    </row>
    <row r="83" spans="1:15" ht="48" x14ac:dyDescent="0.25">
      <c r="A83" s="49"/>
      <c r="B83" s="50"/>
      <c r="C83" s="50"/>
      <c r="D83" s="50"/>
      <c r="E83" s="50"/>
      <c r="F83" s="50"/>
      <c r="G83" s="41" t="s">
        <v>244</v>
      </c>
      <c r="H83" s="138">
        <f>SUM(H82:I82)*14</f>
        <v>252</v>
      </c>
      <c r="I83" s="139"/>
      <c r="J83" s="136">
        <f>SUM(J82:K82)</f>
        <v>82</v>
      </c>
      <c r="K83" s="137"/>
      <c r="L83" s="51"/>
      <c r="M83" s="52"/>
      <c r="N83" s="52"/>
      <c r="O83" s="50"/>
    </row>
    <row r="84" spans="1:15" s="20" customFormat="1" x14ac:dyDescent="0.25">
      <c r="A84" s="17"/>
      <c r="B84" s="16"/>
      <c r="C84" s="16"/>
      <c r="D84" s="16"/>
      <c r="E84" s="16"/>
      <c r="F84" s="16"/>
      <c r="G84" s="16"/>
      <c r="H84" s="18"/>
      <c r="I84" s="18"/>
      <c r="J84" s="18"/>
      <c r="K84" s="18"/>
      <c r="L84" s="21"/>
      <c r="M84" s="19"/>
      <c r="N84" s="19"/>
      <c r="O84" s="16"/>
    </row>
    <row r="85" spans="1:15" s="20" customFormat="1" ht="15.75" x14ac:dyDescent="0.25">
      <c r="A85" s="23" t="s">
        <v>243</v>
      </c>
      <c r="B85" s="16"/>
      <c r="C85" s="16"/>
      <c r="D85" s="16"/>
      <c r="E85" s="16"/>
      <c r="F85" s="16"/>
      <c r="G85" s="16"/>
      <c r="H85" s="18"/>
      <c r="I85" s="18"/>
      <c r="J85" s="18"/>
      <c r="K85" s="18"/>
      <c r="L85" s="21"/>
      <c r="M85" s="19"/>
      <c r="N85" s="19"/>
      <c r="O85" s="16"/>
    </row>
    <row r="86" spans="1:15" s="15" customFormat="1" x14ac:dyDescent="0.25">
      <c r="A86" s="116">
        <v>1</v>
      </c>
      <c r="B86" s="55" t="s">
        <v>217</v>
      </c>
      <c r="C86" s="119" t="s">
        <v>168</v>
      </c>
      <c r="D86" s="120" t="s">
        <v>128</v>
      </c>
      <c r="E86" s="55"/>
      <c r="F86" s="55" t="s">
        <v>11</v>
      </c>
      <c r="G86" s="158" t="s">
        <v>3</v>
      </c>
      <c r="H86" s="56">
        <v>0</v>
      </c>
      <c r="I86" s="56">
        <v>1</v>
      </c>
      <c r="J86" s="56">
        <v>0</v>
      </c>
      <c r="K86" s="56">
        <v>5</v>
      </c>
      <c r="L86" s="57">
        <v>2</v>
      </c>
      <c r="M86" s="53" t="s">
        <v>4</v>
      </c>
      <c r="N86" s="54" t="s">
        <v>61</v>
      </c>
      <c r="O86" s="55" t="s">
        <v>121</v>
      </c>
    </row>
    <row r="87" spans="1:15" x14ac:dyDescent="0.25">
      <c r="A87" s="116">
        <v>1</v>
      </c>
      <c r="B87" s="55" t="s">
        <v>218</v>
      </c>
      <c r="C87" s="55" t="s">
        <v>169</v>
      </c>
      <c r="D87" s="55" t="s">
        <v>159</v>
      </c>
      <c r="E87" s="55"/>
      <c r="F87" s="55" t="s">
        <v>2</v>
      </c>
      <c r="G87" s="158" t="s">
        <v>3</v>
      </c>
      <c r="H87" s="56">
        <v>2</v>
      </c>
      <c r="I87" s="56">
        <v>0</v>
      </c>
      <c r="J87" s="56">
        <v>9</v>
      </c>
      <c r="K87" s="56">
        <v>0</v>
      </c>
      <c r="L87" s="96">
        <v>2</v>
      </c>
      <c r="M87" s="95" t="s">
        <v>8</v>
      </c>
      <c r="N87" s="97" t="s">
        <v>61</v>
      </c>
      <c r="O87" s="55" t="s">
        <v>122</v>
      </c>
    </row>
    <row r="88" spans="1:15" ht="24" x14ac:dyDescent="0.25">
      <c r="A88" s="117">
        <v>1</v>
      </c>
      <c r="B88" s="55" t="s">
        <v>219</v>
      </c>
      <c r="C88" s="119" t="s">
        <v>170</v>
      </c>
      <c r="D88" s="119" t="s">
        <v>164</v>
      </c>
      <c r="E88" s="91"/>
      <c r="F88" s="55" t="s">
        <v>20</v>
      </c>
      <c r="G88" s="158" t="s">
        <v>3</v>
      </c>
      <c r="H88" s="95">
        <v>0</v>
      </c>
      <c r="I88" s="95">
        <v>2</v>
      </c>
      <c r="J88" s="95">
        <v>0</v>
      </c>
      <c r="K88" s="95">
        <v>9</v>
      </c>
      <c r="L88" s="96">
        <v>2</v>
      </c>
      <c r="M88" s="58" t="s">
        <v>4</v>
      </c>
      <c r="N88" s="58" t="s">
        <v>61</v>
      </c>
      <c r="O88" s="55" t="s">
        <v>16</v>
      </c>
    </row>
    <row r="89" spans="1:15" x14ac:dyDescent="0.25">
      <c r="A89" s="117">
        <v>1</v>
      </c>
      <c r="B89" s="55" t="s">
        <v>220</v>
      </c>
      <c r="C89" s="127" t="s">
        <v>139</v>
      </c>
      <c r="D89" s="127" t="s">
        <v>138</v>
      </c>
      <c r="E89" s="127"/>
      <c r="F89" s="127" t="s">
        <v>20</v>
      </c>
      <c r="G89" s="159" t="s">
        <v>3</v>
      </c>
      <c r="H89" s="129">
        <v>2</v>
      </c>
      <c r="I89" s="129">
        <v>1</v>
      </c>
      <c r="J89" s="129">
        <v>9</v>
      </c>
      <c r="K89" s="129">
        <v>5</v>
      </c>
      <c r="L89" s="130">
        <v>2</v>
      </c>
      <c r="M89" s="131" t="s">
        <v>8</v>
      </c>
      <c r="N89" s="131" t="s">
        <v>61</v>
      </c>
      <c r="O89" s="127" t="s">
        <v>46</v>
      </c>
    </row>
    <row r="90" spans="1:15" x14ac:dyDescent="0.25">
      <c r="A90" s="117">
        <v>3</v>
      </c>
      <c r="B90" s="55" t="s">
        <v>221</v>
      </c>
      <c r="C90" s="127" t="s">
        <v>171</v>
      </c>
      <c r="D90" s="128" t="s">
        <v>144</v>
      </c>
      <c r="E90" s="127"/>
      <c r="F90" s="127" t="s">
        <v>20</v>
      </c>
      <c r="G90" s="159" t="s">
        <v>3</v>
      </c>
      <c r="H90" s="129">
        <v>2</v>
      </c>
      <c r="I90" s="129">
        <v>1</v>
      </c>
      <c r="J90" s="129">
        <v>9</v>
      </c>
      <c r="K90" s="129">
        <v>5</v>
      </c>
      <c r="L90" s="130">
        <v>2</v>
      </c>
      <c r="M90" s="131" t="s">
        <v>8</v>
      </c>
      <c r="N90" s="131" t="s">
        <v>61</v>
      </c>
      <c r="O90" s="127" t="s">
        <v>52</v>
      </c>
    </row>
  </sheetData>
  <mergeCells count="25">
    <mergeCell ref="O8:O9"/>
    <mergeCell ref="D8:D9"/>
    <mergeCell ref="C8:C9"/>
    <mergeCell ref="A8:A9"/>
    <mergeCell ref="N8:N9"/>
    <mergeCell ref="F8:F9"/>
    <mergeCell ref="E8:E9"/>
    <mergeCell ref="G8:G9"/>
    <mergeCell ref="H8:I8"/>
    <mergeCell ref="L8:L9"/>
    <mergeCell ref="M8:M9"/>
    <mergeCell ref="J8:K8"/>
    <mergeCell ref="H45:I45"/>
    <mergeCell ref="H57:I57"/>
    <mergeCell ref="H70:I70"/>
    <mergeCell ref="H83:I83"/>
    <mergeCell ref="B8:B9"/>
    <mergeCell ref="H21:I21"/>
    <mergeCell ref="H32:I32"/>
    <mergeCell ref="J21:K21"/>
    <mergeCell ref="J83:K83"/>
    <mergeCell ref="J70:K70"/>
    <mergeCell ref="J32:K32"/>
    <mergeCell ref="J45:K45"/>
    <mergeCell ref="J57:K57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A=aláírás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település- és területfejleszté </vt:lpstr>
      <vt:lpstr>'település- és területfejleszté '!Nyomtatási_cím</vt:lpstr>
      <vt:lpstr>'település- és területfejleszté 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dcterms:created xsi:type="dcterms:W3CDTF">2016-09-01T14:49:18Z</dcterms:created>
  <dcterms:modified xsi:type="dcterms:W3CDTF">2022-08-24T11:14:45Z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