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MG gépészmérnöki\"/>
    </mc:Choice>
  </mc:AlternateContent>
  <bookViews>
    <workbookView xWindow="0" yWindow="0" windowWidth="23040" windowHeight="8910"/>
  </bookViews>
  <sheets>
    <sheet name="7 féléves" sheetId="1" r:id="rId1"/>
  </sheets>
  <definedNames>
    <definedName name="_xlnm._FilterDatabase" localSheetId="0" hidden="1">'7 féléves'!$A$9:$O$95</definedName>
    <definedName name="_xlnm.Print_Titles" localSheetId="0">'7 féléves'!$8:$9</definedName>
    <definedName name="_xlnm.Print_Area" localSheetId="0">'7 féléves'!$A$1:$N$96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H52" i="1"/>
  <c r="H61" i="1"/>
  <c r="I61" i="1"/>
  <c r="K61" i="1"/>
  <c r="K52" i="1"/>
  <c r="H30" i="1"/>
  <c r="I30" i="1"/>
  <c r="K30" i="1"/>
  <c r="I69" i="1"/>
  <c r="I20" i="1"/>
  <c r="H20" i="1"/>
  <c r="K20" i="1"/>
  <c r="J69" i="1" l="1"/>
  <c r="K69" i="1"/>
  <c r="H69" i="1"/>
  <c r="J61" i="1"/>
  <c r="J52" i="1"/>
  <c r="I41" i="1"/>
  <c r="J41" i="1"/>
  <c r="K41" i="1"/>
  <c r="H41" i="1"/>
  <c r="J30" i="1"/>
  <c r="J20" i="1"/>
  <c r="H62" i="1" l="1"/>
  <c r="H53" i="1"/>
  <c r="H42" i="1"/>
  <c r="H70" i="1"/>
  <c r="K87" i="1" l="1"/>
  <c r="J87" i="1"/>
  <c r="I87" i="1"/>
  <c r="H87" i="1"/>
  <c r="J62" i="1"/>
  <c r="K76" i="1" l="1"/>
  <c r="K83" i="1"/>
  <c r="J83" i="1"/>
  <c r="J76" i="1"/>
  <c r="I76" i="1"/>
  <c r="H76" i="1"/>
  <c r="I83" i="1"/>
  <c r="H83" i="1"/>
  <c r="J84" i="1" l="1"/>
  <c r="H84" i="1" l="1"/>
  <c r="J42" i="1"/>
  <c r="J53" i="1"/>
  <c r="J70" i="1" l="1"/>
  <c r="J31" i="1"/>
  <c r="J21" i="1"/>
  <c r="H88" i="1" l="1"/>
  <c r="H77" i="1" l="1"/>
  <c r="J77" i="1"/>
  <c r="H31" i="1"/>
  <c r="H21" i="1"/>
  <c r="J88" i="1"/>
  <c r="M4" i="1" l="1"/>
  <c r="N4" i="1"/>
</calcChain>
</file>

<file path=xl/sharedStrings.xml><?xml version="1.0" encoding="utf-8"?>
<sst xmlns="http://schemas.openxmlformats.org/spreadsheetml/2006/main" count="596" uniqueCount="256">
  <si>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</si>
  <si>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</si>
  <si>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</si>
  <si>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</si>
  <si>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</si>
  <si>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</si>
  <si>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</si>
  <si>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</si>
  <si>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</si>
  <si>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</si>
  <si>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</si>
  <si>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</si>
  <si>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</si>
  <si>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</si>
  <si>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</si>
  <si>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</si>
  <si>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</si>
  <si>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</si>
  <si>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</si>
  <si>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</si>
  <si>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</si>
  <si>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</si>
  <si>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</si>
  <si>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</si>
  <si>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</si>
  <si>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</si>
  <si>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</si>
  <si>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</si>
  <si>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</si>
  <si>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</si>
  <si>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</si>
  <si>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</si>
  <si>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</si>
  <si>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</si>
  <si>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Kósa Péter</t>
  </si>
  <si>
    <t>Dr. Szigeti Ferenc János</t>
  </si>
  <si>
    <t>BAI0067</t>
  </si>
  <si>
    <t>Műszaki kémia</t>
  </si>
  <si>
    <t>Dr. Vincze György</t>
  </si>
  <si>
    <t>AMB1105</t>
  </si>
  <si>
    <t>Dr. Kiss Zsolt Péter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</si>
  <si>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</si>
  <si>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</si>
  <si>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</si>
  <si>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</si>
  <si>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</si>
  <si>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</si>
  <si>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</si>
  <si>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</si>
  <si>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</si>
  <si>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</si>
  <si>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</si>
  <si>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</si>
  <si>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Dr. Sikolya László</t>
  </si>
  <si>
    <t>BAI0075</t>
  </si>
  <si>
    <t>CAD alapjai</t>
  </si>
  <si>
    <t>Basis of CAD</t>
  </si>
  <si>
    <t>Dr. Páy Gábor László</t>
  </si>
  <si>
    <t>BAI0077</t>
  </si>
  <si>
    <t>Economics</t>
  </si>
  <si>
    <t>Vargáné dr. Bosnyák Ildikó</t>
  </si>
  <si>
    <t>GTI</t>
  </si>
  <si>
    <t>BAI0081</t>
  </si>
  <si>
    <t>Minőség- és környezetirányítás</t>
  </si>
  <si>
    <t>Quality and Enviroment Control</t>
  </si>
  <si>
    <t>BAI0148</t>
  </si>
  <si>
    <t>Gazdálkodási ismeretek</t>
  </si>
  <si>
    <t>Basics of Economics</t>
  </si>
  <si>
    <t>Dr. Hegedüs László Zsigmond</t>
  </si>
  <si>
    <t>Dr. Nagy Andrea</t>
  </si>
  <si>
    <t>AMB1601</t>
  </si>
  <si>
    <t>Szakdolgozat I.</t>
  </si>
  <si>
    <t>Thesis I.</t>
  </si>
  <si>
    <t>Szakdolgozat II.</t>
  </si>
  <si>
    <t>Thesis II.</t>
  </si>
  <si>
    <t>Dr. Antal Tamás</t>
  </si>
  <si>
    <t>AI</t>
  </si>
  <si>
    <t>BAI0060</t>
  </si>
  <si>
    <t>Műszaki-mérnöki szaknyelv alapjai (angol-német)</t>
  </si>
  <si>
    <t>Basic Technical (English, German)</t>
  </si>
  <si>
    <t>Mechanika I. (angol)</t>
  </si>
  <si>
    <t>Mechanika II. (angol)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</si>
  <si>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</si>
  <si>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</si>
  <si>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</si>
  <si>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</si>
  <si>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</si>
  <si>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</si>
  <si>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</si>
  <si>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Dr. Kovács Zoltán</t>
  </si>
  <si>
    <t xml:space="preserve">Specializáció(k)/Szakirány(ok): Agrárinformatika, Gépüzemeltetési </t>
  </si>
  <si>
    <t>BMG1101</t>
  </si>
  <si>
    <t>Anyagismeret</t>
  </si>
  <si>
    <t>Material Science</t>
  </si>
  <si>
    <t>BMG1102</t>
  </si>
  <si>
    <t>Mezőgazdasági alapismeretek</t>
  </si>
  <si>
    <t>Basic Knowledge of Agriculture</t>
  </si>
  <si>
    <t>Dr. Szabó Béla</t>
  </si>
  <si>
    <t>BMG1201</t>
  </si>
  <si>
    <t>Géprajz</t>
  </si>
  <si>
    <t>Machine Design</t>
  </si>
  <si>
    <t>BMG1202</t>
  </si>
  <si>
    <t>Gyártástechnológia</t>
  </si>
  <si>
    <t>Process Engineering</t>
  </si>
  <si>
    <t>BMG1203</t>
  </si>
  <si>
    <t>Mérnöki alapismeretek</t>
  </si>
  <si>
    <t>Science of Mechanics</t>
  </si>
  <si>
    <t>BMG1204</t>
  </si>
  <si>
    <t>Élelmiszeripari alapismeretek</t>
  </si>
  <si>
    <t>Basic Knowledge of Food Industry</t>
  </si>
  <si>
    <t>MGB1308</t>
  </si>
  <si>
    <t>BMG1103</t>
  </si>
  <si>
    <t>Hő- és áramlástechnika</t>
  </si>
  <si>
    <t>Heat and Flow Engineering</t>
  </si>
  <si>
    <t>Közgazdaságtan</t>
  </si>
  <si>
    <t>BMG1104</t>
  </si>
  <si>
    <t>Mechanizmusok</t>
  </si>
  <si>
    <t>Mechanisms</t>
  </si>
  <si>
    <t>BMG1201, BAI0071</t>
  </si>
  <si>
    <t>BMG1105</t>
  </si>
  <si>
    <t>Élelmiszeripari műveletek</t>
  </si>
  <si>
    <t xml:space="preserve">Operations of Food Industry </t>
  </si>
  <si>
    <t>MGB1309</t>
  </si>
  <si>
    <t>BMG1106</t>
  </si>
  <si>
    <t>Elektro- és irányítástechnika</t>
  </si>
  <si>
    <t>Electronics and Electrotechnics</t>
  </si>
  <si>
    <t>Ferenczi Ildikó</t>
  </si>
  <si>
    <t>BAI0097</t>
  </si>
  <si>
    <t>Élelmiszer-feldolgozás alapjai</t>
  </si>
  <si>
    <t>Basics of Food Processing</t>
  </si>
  <si>
    <t>Dr. Simon László</t>
  </si>
  <si>
    <t>BAI0138, MGB1410</t>
  </si>
  <si>
    <t>BMG1107</t>
  </si>
  <si>
    <t>Műszaki logisztikai ismeretek</t>
  </si>
  <si>
    <t>Knowledge of Engineering Logistics</t>
  </si>
  <si>
    <t>BMG2207</t>
  </si>
  <si>
    <t>BMG1205</t>
  </si>
  <si>
    <t>Gépelemek</t>
  </si>
  <si>
    <t>Machine Elements</t>
  </si>
  <si>
    <t>BAI0070, BMG1104</t>
  </si>
  <si>
    <t>BMG2208</t>
  </si>
  <si>
    <t>BMG1206</t>
  </si>
  <si>
    <t>Élelmiszeripari gépek I.</t>
  </si>
  <si>
    <t>Machines of Food Industry I.</t>
  </si>
  <si>
    <t>MGB1405</t>
  </si>
  <si>
    <t>BMG1207</t>
  </si>
  <si>
    <t>Agrárinformatika</t>
  </si>
  <si>
    <t>Agricultural Informatics</t>
  </si>
  <si>
    <t>MGB2510</t>
  </si>
  <si>
    <t>BMG1208</t>
  </si>
  <si>
    <t>Anyagmozgatás gépei és berendezései</t>
  </si>
  <si>
    <t>Machines and Equipments of Material Handlings</t>
  </si>
  <si>
    <t>MGB1605</t>
  </si>
  <si>
    <t>BMG1209</t>
  </si>
  <si>
    <t>Növénytermesztés gépei I.</t>
  </si>
  <si>
    <t>Field Machines I.</t>
  </si>
  <si>
    <t>MGB1503</t>
  </si>
  <si>
    <t>BAI0098</t>
  </si>
  <si>
    <t>Precíziós mezőgazdaság</t>
  </si>
  <si>
    <t>Precision Agriculture</t>
  </si>
  <si>
    <t>Dr. Szabó Miklós</t>
  </si>
  <si>
    <t>MGB2409, BAI0139</t>
  </si>
  <si>
    <t>BMG1210</t>
  </si>
  <si>
    <t>Állattartás gépei</t>
  </si>
  <si>
    <t>Machines of Animal Husbandry</t>
  </si>
  <si>
    <t>MGB1606</t>
  </si>
  <si>
    <t>BMG1108</t>
  </si>
  <si>
    <t>Mezőgazdasági erőgépek I.</t>
  </si>
  <si>
    <t>Agricultural Power Machines I.</t>
  </si>
  <si>
    <t>MGB1502</t>
  </si>
  <si>
    <t>BMG1109</t>
  </si>
  <si>
    <t>Automatizálás</t>
  </si>
  <si>
    <t>Automatization</t>
  </si>
  <si>
    <t>BMG1110</t>
  </si>
  <si>
    <t>Élelmiszeripari gépek II.</t>
  </si>
  <si>
    <t>Machines of Food Industry II.</t>
  </si>
  <si>
    <t>MGB1501</t>
  </si>
  <si>
    <t>BMG1111</t>
  </si>
  <si>
    <t>Energiagazdálkodás és épületgépészet</t>
  </si>
  <si>
    <t>Energy Management and Constraction Engineering</t>
  </si>
  <si>
    <t>BMG1112</t>
  </si>
  <si>
    <t>Növénytermesztés gépei II.</t>
  </si>
  <si>
    <t>Field Machines II.</t>
  </si>
  <si>
    <t>BMG1205, BMG1209</t>
  </si>
  <si>
    <t>MGB1608</t>
  </si>
  <si>
    <t>BMG1113</t>
  </si>
  <si>
    <t>MGB1505</t>
  </si>
  <si>
    <t>BMG1211</t>
  </si>
  <si>
    <t>Mezőgazdasági erőgépek II.</t>
  </si>
  <si>
    <t>Agricultural Power Machines II</t>
  </si>
  <si>
    <t>MGB1603</t>
  </si>
  <si>
    <t>BMG1212</t>
  </si>
  <si>
    <t>MGB1604</t>
  </si>
  <si>
    <t>BMG1114</t>
  </si>
  <si>
    <t>Összefüggő szakmai gyakorlat</t>
  </si>
  <si>
    <t>Continuous Professional Practice</t>
  </si>
  <si>
    <t>BMG1211, BMG2203</t>
  </si>
  <si>
    <t>BMG1115</t>
  </si>
  <si>
    <t>Szakdolgozat III.</t>
  </si>
  <si>
    <t>Thesis III.</t>
  </si>
  <si>
    <t>MGB1701</t>
  </si>
  <si>
    <t>Agrárinformatika specializáció</t>
  </si>
  <si>
    <t>Gépüzemeltetési specializáció</t>
  </si>
  <si>
    <t>BMG2101</t>
  </si>
  <si>
    <t>Mezőgazdasági gépek üzemeltetése</t>
  </si>
  <si>
    <t>Operation of Agricultural Machines</t>
  </si>
  <si>
    <t>BMG2201</t>
  </si>
  <si>
    <t>Élelmiszeripari technológiai rendszerek</t>
  </si>
  <si>
    <t>Systems of Food Technology</t>
  </si>
  <si>
    <t>MGB2512</t>
  </si>
  <si>
    <t>BMG2202</t>
  </si>
  <si>
    <t>Környezetműszaki ismeretek</t>
  </si>
  <si>
    <t>Knowledge of Environment Technical</t>
  </si>
  <si>
    <t>MGB2407</t>
  </si>
  <si>
    <t>BMG2203</t>
  </si>
  <si>
    <t>Speciális mezőgazdasági gépszerkezetek</t>
  </si>
  <si>
    <t>Specific Agricultural Machines</t>
  </si>
  <si>
    <t>MGB2611</t>
  </si>
  <si>
    <t>BAI0138</t>
  </si>
  <si>
    <t>Élelmiszerfeldolgozás alapjai (angol)</t>
  </si>
  <si>
    <t>Műszaki logisztikai ismeretek (angol)</t>
  </si>
  <si>
    <t>Gépelemek (angol)</t>
  </si>
  <si>
    <t>BAI0139</t>
  </si>
  <si>
    <t>Precíziós mezőgazdaság (angol)</t>
  </si>
  <si>
    <t>BMG2102</t>
  </si>
  <si>
    <t>Térinformatikai és távérzékelési rendszerek</t>
  </si>
  <si>
    <t>Systems of Geoinformatics and Remote Sensing</t>
  </si>
  <si>
    <t>BMG2204</t>
  </si>
  <si>
    <t>Mezőgazdasági erőgépek fedélzeti információs rendszerei</t>
  </si>
  <si>
    <t>On-board Info Systems of Agricultural Power Machines</t>
  </si>
  <si>
    <t>BMG2205</t>
  </si>
  <si>
    <t>Precíziós növénytermesztés és állattartás automatikái</t>
  </si>
  <si>
    <t>Autimatization of Plant Production and Animal Husbandry</t>
  </si>
  <si>
    <t>BAI0098, BMG1109</t>
  </si>
  <si>
    <t>BMG2206</t>
  </si>
  <si>
    <t>Élelmiszeripari informatika</t>
  </si>
  <si>
    <t>Infomatics of Food Industry</t>
  </si>
  <si>
    <t>BMG1207, BMG1110</t>
  </si>
  <si>
    <t>Szakfelelős/Programme coordinator: Dr. Antal Tamás</t>
  </si>
  <si>
    <t>NYI</t>
  </si>
  <si>
    <t>*</t>
  </si>
  <si>
    <t>B type specialization corse</t>
  </si>
  <si>
    <t>Dr. Vigh Szabolcs</t>
  </si>
  <si>
    <t>BAI0165</t>
  </si>
  <si>
    <t>Gazdasági jogi alapismeretek</t>
  </si>
  <si>
    <t>2021 szeptemberétől/from September 2021</t>
  </si>
  <si>
    <t>Technical Chemistry</t>
  </si>
  <si>
    <t>Basic of the economic law</t>
  </si>
  <si>
    <t>Dr. Ferenczi István</t>
  </si>
  <si>
    <t>Name of the programme: Mechanical Engineering in the Agriculture and Food Industry</t>
  </si>
  <si>
    <t>Szak megnevezése: Mezőgazdasági és élelmiszeripari gépészmérnöki</t>
  </si>
  <si>
    <t>Sipos Lívia</t>
  </si>
  <si>
    <t>Dr. Tóth József Barnabás</t>
  </si>
  <si>
    <t>Dr. Gáti Balázs</t>
  </si>
  <si>
    <t>Irinyiné dr. Oláh Katalin Ilona</t>
  </si>
  <si>
    <t>Dr. Csillag-Tóth Annamária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</si>
</sst>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justify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2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justify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1" fontId="12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12" fillId="9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1" fontId="13" fillId="8" borderId="16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8" borderId="17" xfId="0" applyNumberFormat="1" applyFont="1" applyFill="1" applyBorder="1" applyAlignment="1">
      <alignment horizontal="center" vertical="center"/>
    </xf>
    <xf numFmtId="1" fontId="12" fillId="8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Fill="1" applyBorder="1"/>
    <xf numFmtId="0" fontId="18" fillId="0" borderId="0" xfId="0" applyFont="1" applyBorder="1"/>
    <xf numFmtId="0" fontId="1" fillId="7" borderId="0" xfId="0" applyFont="1" applyFill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1028699</xdr:colOff>
      <xdr:row>5</xdr:row>
      <xdr:rowOff>11416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5074" cy="1137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view="pageBreakPreview" zoomScale="80" zoomScaleNormal="80" zoomScaleSheetLayoutView="80" workbookViewId="0">
      <selection activeCell="E6" sqref="E6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9.28515625" style="11" customWidth="1"/>
    <col min="4" max="4" width="33.42578125" style="3" customWidth="1"/>
    <col min="5" max="5" width="12" style="3" customWidth="1"/>
    <col min="6" max="6" width="37.5703125" style="3" customWidth="1"/>
    <col min="7" max="7" width="11.42578125" style="3" customWidth="1"/>
    <col min="8" max="8" width="7.7109375" style="12" customWidth="1"/>
    <col min="9" max="9" width="9.42578125" style="12" customWidth="1"/>
    <col min="10" max="10" width="13.28515625" style="12" customWidth="1"/>
    <col min="11" max="11" width="7" style="13" customWidth="1"/>
    <col min="12" max="12" width="9.7109375" style="14" customWidth="1"/>
    <col min="13" max="13" width="9.42578125" style="14" customWidth="1"/>
    <col min="14" max="14" width="16" style="3" customWidth="1"/>
    <col min="15" max="15" width="8.7109375" style="106"/>
  </cols>
  <sheetData>
    <row r="1" spans="1:15" x14ac:dyDescent="0.25">
      <c r="B1" s="1"/>
      <c r="C1" s="28"/>
      <c r="D1" s="134" t="s">
        <v>250</v>
      </c>
      <c r="E1" s="134"/>
      <c r="F1" s="134"/>
      <c r="G1" s="1"/>
      <c r="H1" s="96" t="s">
        <v>238</v>
      </c>
      <c r="K1" s="5"/>
      <c r="M1" s="2"/>
      <c r="N1" s="6"/>
    </row>
    <row r="2" spans="1:15" ht="32.25" customHeight="1" x14ac:dyDescent="0.25">
      <c r="B2" s="1"/>
      <c r="C2" s="44"/>
      <c r="D2" s="133" t="s">
        <v>249</v>
      </c>
      <c r="E2" s="133"/>
      <c r="F2" s="133"/>
      <c r="G2" s="1"/>
      <c r="H2" s="4"/>
      <c r="J2" s="4"/>
      <c r="K2" s="5"/>
      <c r="L2" s="21"/>
      <c r="M2" s="2"/>
      <c r="N2" s="6"/>
    </row>
    <row r="3" spans="1:15" x14ac:dyDescent="0.25">
      <c r="B3" s="1"/>
      <c r="C3" s="27"/>
      <c r="D3" s="24" t="s">
        <v>90</v>
      </c>
      <c r="E3" s="24"/>
      <c r="F3" s="24"/>
      <c r="G3" s="1"/>
      <c r="H3" s="4"/>
      <c r="J3" s="4"/>
      <c r="L3" s="2"/>
      <c r="M3" s="2"/>
      <c r="N3" s="6"/>
    </row>
    <row r="4" spans="1:15" x14ac:dyDescent="0.25">
      <c r="B4" s="1"/>
      <c r="C4" s="30"/>
      <c r="D4" s="110" t="s">
        <v>24</v>
      </c>
      <c r="E4" s="24"/>
      <c r="F4" s="24"/>
      <c r="G4" s="1"/>
      <c r="H4" s="26" t="s">
        <v>18</v>
      </c>
      <c r="L4" s="26"/>
      <c r="M4" s="25">
        <f>SUM(H21+H31+H42+H53+H62+H70+H88+H77)</f>
        <v>2100</v>
      </c>
      <c r="N4" s="25">
        <f>SUM(J21+J31+J42+J53+J62+J70+J88+J77)</f>
        <v>560</v>
      </c>
    </row>
    <row r="5" spans="1:15" x14ac:dyDescent="0.25">
      <c r="B5" s="1"/>
      <c r="C5" s="27"/>
      <c r="G5" s="1"/>
      <c r="H5" s="4"/>
      <c r="I5" s="4"/>
      <c r="J5" s="4"/>
      <c r="L5" s="4"/>
      <c r="M5" s="13"/>
      <c r="N5" s="6"/>
    </row>
    <row r="6" spans="1:15" x14ac:dyDescent="0.25">
      <c r="B6" s="1"/>
      <c r="C6" s="29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245</v>
      </c>
      <c r="B7" s="10"/>
      <c r="D7" s="10"/>
      <c r="E7" s="10"/>
      <c r="J7" s="22"/>
      <c r="K7" s="10"/>
      <c r="L7" s="3"/>
      <c r="M7" s="10"/>
    </row>
    <row r="8" spans="1:15" ht="65.25" customHeight="1" x14ac:dyDescent="0.25">
      <c r="A8" s="120" t="s">
        <v>19</v>
      </c>
      <c r="B8" s="122" t="s">
        <v>15</v>
      </c>
      <c r="C8" s="122" t="s">
        <v>14</v>
      </c>
      <c r="D8" s="122" t="s">
        <v>12</v>
      </c>
      <c r="E8" s="122" t="s">
        <v>6</v>
      </c>
      <c r="F8" s="122" t="s">
        <v>13</v>
      </c>
      <c r="G8" s="122" t="s">
        <v>7</v>
      </c>
      <c r="H8" s="129" t="s">
        <v>8</v>
      </c>
      <c r="I8" s="130"/>
      <c r="J8" s="131" t="s">
        <v>16</v>
      </c>
      <c r="K8" s="131" t="s">
        <v>9</v>
      </c>
      <c r="L8" s="122" t="s">
        <v>10</v>
      </c>
      <c r="M8" s="122" t="s">
        <v>11</v>
      </c>
      <c r="N8" s="126" t="s">
        <v>17</v>
      </c>
    </row>
    <row r="9" spans="1:15" ht="37.5" customHeight="1" x14ac:dyDescent="0.25">
      <c r="A9" s="121"/>
      <c r="B9" s="123"/>
      <c r="C9" s="123"/>
      <c r="D9" s="128"/>
      <c r="E9" s="123"/>
      <c r="F9" s="128"/>
      <c r="G9" s="123"/>
      <c r="H9" s="23" t="s">
        <v>20</v>
      </c>
      <c r="I9" s="45" t="s">
        <v>21</v>
      </c>
      <c r="J9" s="132"/>
      <c r="K9" s="132"/>
      <c r="L9" s="123"/>
      <c r="M9" s="123"/>
      <c r="N9" s="127"/>
    </row>
    <row r="10" spans="1:15" ht="15.6" customHeight="1" x14ac:dyDescent="0.25">
      <c r="A10" s="32">
        <v>1</v>
      </c>
      <c r="B10" s="78" t="s">
        <v>25</v>
      </c>
      <c r="C10" s="84" t="s">
        <v>26</v>
      </c>
      <c r="D10" s="76" t="s">
        <v>27</v>
      </c>
      <c r="E10" s="79"/>
      <c r="F10" s="72" t="s">
        <v>44</v>
      </c>
      <c r="G10" s="62" t="s">
        <v>32</v>
      </c>
      <c r="H10" s="77">
        <v>2</v>
      </c>
      <c r="I10" s="77">
        <v>2</v>
      </c>
      <c r="J10" s="75"/>
      <c r="K10" s="77">
        <v>6</v>
      </c>
      <c r="L10" s="77" t="s">
        <v>0</v>
      </c>
      <c r="M10" s="85" t="s">
        <v>1</v>
      </c>
      <c r="N10" s="86"/>
      <c r="O10" s="107" t="s">
        <v>240</v>
      </c>
    </row>
    <row r="11" spans="1:15" ht="15.6" customHeight="1" x14ac:dyDescent="0.25">
      <c r="A11" s="32">
        <v>1</v>
      </c>
      <c r="B11" s="50" t="s">
        <v>28</v>
      </c>
      <c r="C11" s="63" t="s">
        <v>29</v>
      </c>
      <c r="D11" s="48" t="s">
        <v>30</v>
      </c>
      <c r="E11" s="49"/>
      <c r="F11" s="50" t="s">
        <v>31</v>
      </c>
      <c r="G11" s="49" t="s">
        <v>32</v>
      </c>
      <c r="H11" s="46">
        <v>2</v>
      </c>
      <c r="I11" s="46">
        <v>2</v>
      </c>
      <c r="J11" s="51"/>
      <c r="K11" s="46">
        <v>6</v>
      </c>
      <c r="L11" s="46" t="s">
        <v>0</v>
      </c>
      <c r="M11" s="52" t="s">
        <v>1</v>
      </c>
      <c r="N11" s="48" t="s">
        <v>33</v>
      </c>
      <c r="O11" s="107" t="s">
        <v>240</v>
      </c>
    </row>
    <row r="12" spans="1:15" ht="15.6" customHeight="1" x14ac:dyDescent="0.25">
      <c r="A12" s="32">
        <v>1</v>
      </c>
      <c r="B12" s="50" t="s">
        <v>62</v>
      </c>
      <c r="C12" s="63" t="s">
        <v>63</v>
      </c>
      <c r="D12" s="81" t="s">
        <v>64</v>
      </c>
      <c r="E12" s="83"/>
      <c r="F12" s="47" t="s">
        <v>35</v>
      </c>
      <c r="G12" s="61" t="s">
        <v>32</v>
      </c>
      <c r="H12" s="83">
        <v>2</v>
      </c>
      <c r="I12" s="83">
        <v>0</v>
      </c>
      <c r="J12" s="87"/>
      <c r="K12" s="83">
        <v>3</v>
      </c>
      <c r="L12" s="83" t="s">
        <v>0</v>
      </c>
      <c r="M12" s="88" t="s">
        <v>1</v>
      </c>
      <c r="N12" s="53"/>
      <c r="O12" s="107" t="s">
        <v>240</v>
      </c>
    </row>
    <row r="13" spans="1:15" ht="15.6" customHeight="1" x14ac:dyDescent="0.25">
      <c r="A13" s="32">
        <v>1</v>
      </c>
      <c r="B13" s="50" t="s">
        <v>91</v>
      </c>
      <c r="C13" s="63" t="s">
        <v>92</v>
      </c>
      <c r="D13" s="48" t="s">
        <v>93</v>
      </c>
      <c r="E13" s="49"/>
      <c r="F13" s="50" t="s">
        <v>35</v>
      </c>
      <c r="G13" s="49" t="s">
        <v>32</v>
      </c>
      <c r="H13" s="46">
        <v>1</v>
      </c>
      <c r="I13" s="46">
        <v>2</v>
      </c>
      <c r="J13" s="51"/>
      <c r="K13" s="46">
        <v>3</v>
      </c>
      <c r="L13" s="46" t="s">
        <v>4</v>
      </c>
      <c r="M13" s="52" t="s">
        <v>1</v>
      </c>
      <c r="N13" s="53"/>
      <c r="O13" s="107" t="s">
        <v>240</v>
      </c>
    </row>
    <row r="14" spans="1:15" ht="15.6" customHeight="1" x14ac:dyDescent="0.25">
      <c r="A14" s="32">
        <v>1</v>
      </c>
      <c r="B14" s="50" t="s">
        <v>36</v>
      </c>
      <c r="C14" s="63" t="s">
        <v>37</v>
      </c>
      <c r="D14" s="48" t="s">
        <v>246</v>
      </c>
      <c r="E14" s="49"/>
      <c r="F14" s="50" t="s">
        <v>38</v>
      </c>
      <c r="G14" s="49" t="s">
        <v>32</v>
      </c>
      <c r="H14" s="46">
        <v>1</v>
      </c>
      <c r="I14" s="46">
        <v>1</v>
      </c>
      <c r="J14" s="51"/>
      <c r="K14" s="46">
        <v>3</v>
      </c>
      <c r="L14" s="46" t="s">
        <v>4</v>
      </c>
      <c r="M14" s="52" t="s">
        <v>1</v>
      </c>
      <c r="N14" s="53" t="s">
        <v>39</v>
      </c>
      <c r="O14" s="107" t="s">
        <v>240</v>
      </c>
    </row>
    <row r="15" spans="1:15" ht="15.6" customHeight="1" x14ac:dyDescent="0.25">
      <c r="A15" s="32">
        <v>1</v>
      </c>
      <c r="B15" s="50" t="s">
        <v>94</v>
      </c>
      <c r="C15" s="63" t="s">
        <v>95</v>
      </c>
      <c r="D15" s="48" t="s">
        <v>96</v>
      </c>
      <c r="E15" s="46"/>
      <c r="F15" s="50" t="s">
        <v>97</v>
      </c>
      <c r="G15" s="49" t="s">
        <v>32</v>
      </c>
      <c r="H15" s="46">
        <v>1</v>
      </c>
      <c r="I15" s="46">
        <v>3</v>
      </c>
      <c r="J15" s="51"/>
      <c r="K15" s="46">
        <v>4</v>
      </c>
      <c r="L15" s="46" t="s">
        <v>4</v>
      </c>
      <c r="M15" s="52" t="s">
        <v>1</v>
      </c>
      <c r="N15" s="53"/>
      <c r="O15" s="107" t="s">
        <v>240</v>
      </c>
    </row>
    <row r="16" spans="1:15" ht="15.6" customHeight="1" x14ac:dyDescent="0.25">
      <c r="A16" s="32">
        <v>1</v>
      </c>
      <c r="B16" s="50" t="s">
        <v>41</v>
      </c>
      <c r="C16" s="63" t="s">
        <v>42</v>
      </c>
      <c r="D16" s="48" t="s">
        <v>43</v>
      </c>
      <c r="E16" s="49"/>
      <c r="F16" s="50" t="s">
        <v>44</v>
      </c>
      <c r="G16" s="49" t="s">
        <v>32</v>
      </c>
      <c r="H16" s="46">
        <v>1</v>
      </c>
      <c r="I16" s="46">
        <v>2</v>
      </c>
      <c r="J16" s="51"/>
      <c r="K16" s="46">
        <v>4</v>
      </c>
      <c r="L16" s="46" t="s">
        <v>0</v>
      </c>
      <c r="M16" s="52" t="s">
        <v>1</v>
      </c>
      <c r="N16" s="53" t="s">
        <v>45</v>
      </c>
      <c r="O16" s="107" t="s">
        <v>240</v>
      </c>
    </row>
    <row r="17" spans="1:15" s="118" customFormat="1" ht="25.15" customHeight="1" x14ac:dyDescent="0.25">
      <c r="A17" s="113">
        <v>1</v>
      </c>
      <c r="B17" s="114"/>
      <c r="C17" s="115" t="s">
        <v>22</v>
      </c>
      <c r="D17" s="83"/>
      <c r="E17" s="114"/>
      <c r="F17" s="47"/>
      <c r="G17" s="83"/>
      <c r="H17" s="114">
        <v>0</v>
      </c>
      <c r="I17" s="114">
        <v>1</v>
      </c>
      <c r="J17" s="116"/>
      <c r="K17" s="83">
        <v>2</v>
      </c>
      <c r="L17" s="83"/>
      <c r="M17" s="114" t="s">
        <v>3</v>
      </c>
      <c r="N17" s="116"/>
      <c r="O17" s="117"/>
    </row>
    <row r="18" spans="1:15" ht="15.6" customHeight="1" x14ac:dyDescent="0.25">
      <c r="A18" s="102">
        <v>1</v>
      </c>
      <c r="B18" s="111" t="s">
        <v>82</v>
      </c>
      <c r="C18" s="50" t="s">
        <v>83</v>
      </c>
      <c r="D18" s="72" t="s">
        <v>84</v>
      </c>
      <c r="E18" s="72"/>
      <c r="F18" s="72" t="s">
        <v>44</v>
      </c>
      <c r="G18" s="62" t="s">
        <v>32</v>
      </c>
      <c r="H18" s="73">
        <v>0</v>
      </c>
      <c r="I18" s="73">
        <v>2</v>
      </c>
      <c r="J18" s="74"/>
      <c r="K18" s="74">
        <v>0</v>
      </c>
      <c r="L18" s="62" t="s">
        <v>76</v>
      </c>
      <c r="M18" s="52" t="s">
        <v>1</v>
      </c>
      <c r="N18" s="62"/>
    </row>
    <row r="19" spans="1:15" ht="16.149999999999999" customHeight="1" x14ac:dyDescent="0.25">
      <c r="A19" s="102">
        <v>1</v>
      </c>
      <c r="B19" s="111" t="s">
        <v>85</v>
      </c>
      <c r="C19" s="50" t="s">
        <v>86</v>
      </c>
      <c r="D19" s="72" t="s">
        <v>87</v>
      </c>
      <c r="E19" s="72"/>
      <c r="F19" s="72" t="s">
        <v>44</v>
      </c>
      <c r="G19" s="62" t="s">
        <v>32</v>
      </c>
      <c r="H19" s="73">
        <v>0</v>
      </c>
      <c r="I19" s="73">
        <v>2</v>
      </c>
      <c r="J19" s="74"/>
      <c r="K19" s="74">
        <v>0</v>
      </c>
      <c r="L19" s="62" t="s">
        <v>76</v>
      </c>
      <c r="M19" s="52" t="s">
        <v>1</v>
      </c>
      <c r="N19" s="62"/>
    </row>
    <row r="20" spans="1:15" ht="15.4" customHeight="1" x14ac:dyDescent="0.25">
      <c r="A20" s="97"/>
      <c r="B20" s="35"/>
      <c r="C20" s="35"/>
      <c r="D20" s="35"/>
      <c r="E20" s="35"/>
      <c r="F20" s="35"/>
      <c r="G20" s="35"/>
      <c r="H20" s="36">
        <f>SUM(H10:H19)</f>
        <v>10</v>
      </c>
      <c r="I20" s="39">
        <f>SUM(I10:I17)</f>
        <v>13</v>
      </c>
      <c r="J20" s="36">
        <f>SUM(J10:J16)</f>
        <v>0</v>
      </c>
      <c r="K20" s="39">
        <f>SUM(K10:K19)</f>
        <v>31</v>
      </c>
      <c r="L20" s="38"/>
      <c r="M20" s="38"/>
      <c r="N20" s="35"/>
      <c r="O20" s="107" t="s">
        <v>240</v>
      </c>
    </row>
    <row r="21" spans="1:15" ht="24" x14ac:dyDescent="0.25">
      <c r="A21" s="97"/>
      <c r="B21" s="35"/>
      <c r="C21" s="35"/>
      <c r="D21" s="35"/>
      <c r="E21" s="35"/>
      <c r="F21" s="35"/>
      <c r="G21" s="105" t="s">
        <v>5</v>
      </c>
      <c r="H21" s="124">
        <f>SUM(H20:I20)*14</f>
        <v>322</v>
      </c>
      <c r="I21" s="125"/>
      <c r="J21" s="39">
        <f>SUM(J20)</f>
        <v>0</v>
      </c>
      <c r="K21" s="37"/>
      <c r="L21" s="38"/>
      <c r="M21" s="38"/>
      <c r="N21" s="35"/>
      <c r="O21" s="107" t="s">
        <v>240</v>
      </c>
    </row>
    <row r="22" spans="1:15" ht="15.6" customHeight="1" x14ac:dyDescent="0.25">
      <c r="A22" s="98">
        <v>2</v>
      </c>
      <c r="B22" s="55" t="s">
        <v>46</v>
      </c>
      <c r="C22" s="65" t="s">
        <v>47</v>
      </c>
      <c r="D22" s="56" t="s">
        <v>48</v>
      </c>
      <c r="E22" s="80" t="s">
        <v>25</v>
      </c>
      <c r="F22" s="55" t="s">
        <v>44</v>
      </c>
      <c r="G22" s="57" t="s">
        <v>32</v>
      </c>
      <c r="H22" s="54">
        <v>2</v>
      </c>
      <c r="I22" s="54">
        <v>2</v>
      </c>
      <c r="J22" s="54"/>
      <c r="K22" s="54">
        <v>6</v>
      </c>
      <c r="L22" s="54" t="s">
        <v>0</v>
      </c>
      <c r="M22" s="58" t="s">
        <v>1</v>
      </c>
      <c r="N22" s="59"/>
      <c r="O22" s="107" t="s">
        <v>240</v>
      </c>
    </row>
    <row r="23" spans="1:15" ht="15.6" customHeight="1" x14ac:dyDescent="0.25">
      <c r="A23" s="98">
        <v>2</v>
      </c>
      <c r="B23" s="55" t="s">
        <v>49</v>
      </c>
      <c r="C23" s="65" t="s">
        <v>50</v>
      </c>
      <c r="D23" s="56" t="s">
        <v>51</v>
      </c>
      <c r="E23" s="54" t="s">
        <v>28</v>
      </c>
      <c r="F23" s="55" t="s">
        <v>31</v>
      </c>
      <c r="G23" s="57" t="s">
        <v>32</v>
      </c>
      <c r="H23" s="54">
        <v>2</v>
      </c>
      <c r="I23" s="54">
        <v>2</v>
      </c>
      <c r="J23" s="54"/>
      <c r="K23" s="54">
        <v>6</v>
      </c>
      <c r="L23" s="54" t="s">
        <v>0</v>
      </c>
      <c r="M23" s="58" t="s">
        <v>1</v>
      </c>
      <c r="N23" s="59" t="s">
        <v>52</v>
      </c>
      <c r="O23" s="107" t="s">
        <v>240</v>
      </c>
    </row>
    <row r="24" spans="1:15" ht="15.6" customHeight="1" x14ac:dyDescent="0.25">
      <c r="A24" s="98">
        <v>2</v>
      </c>
      <c r="B24" s="55" t="s">
        <v>98</v>
      </c>
      <c r="C24" s="65" t="s">
        <v>99</v>
      </c>
      <c r="D24" s="56" t="s">
        <v>100</v>
      </c>
      <c r="E24" s="54"/>
      <c r="F24" s="55" t="s">
        <v>34</v>
      </c>
      <c r="G24" s="57" t="s">
        <v>32</v>
      </c>
      <c r="H24" s="54">
        <v>2</v>
      </c>
      <c r="I24" s="54">
        <v>2</v>
      </c>
      <c r="J24" s="54"/>
      <c r="K24" s="54">
        <v>4</v>
      </c>
      <c r="L24" s="54" t="s">
        <v>4</v>
      </c>
      <c r="M24" s="58" t="s">
        <v>1</v>
      </c>
      <c r="N24" s="59"/>
      <c r="O24" s="107" t="s">
        <v>240</v>
      </c>
    </row>
    <row r="25" spans="1:15" ht="15.6" customHeight="1" x14ac:dyDescent="0.25">
      <c r="A25" s="98">
        <v>2</v>
      </c>
      <c r="B25" s="55" t="s">
        <v>101</v>
      </c>
      <c r="C25" s="65" t="s">
        <v>102</v>
      </c>
      <c r="D25" s="55" t="s">
        <v>103</v>
      </c>
      <c r="E25" s="54" t="s">
        <v>91</v>
      </c>
      <c r="F25" s="55" t="s">
        <v>35</v>
      </c>
      <c r="G25" s="57" t="s">
        <v>32</v>
      </c>
      <c r="H25" s="54">
        <v>2</v>
      </c>
      <c r="I25" s="54">
        <v>1</v>
      </c>
      <c r="J25" s="54"/>
      <c r="K25" s="54">
        <v>3</v>
      </c>
      <c r="L25" s="54" t="s">
        <v>0</v>
      </c>
      <c r="M25" s="58" t="s">
        <v>1</v>
      </c>
      <c r="N25" s="59"/>
      <c r="O25" s="107" t="s">
        <v>240</v>
      </c>
    </row>
    <row r="26" spans="1:15" ht="15.6" customHeight="1" x14ac:dyDescent="0.25">
      <c r="A26" s="98">
        <v>2</v>
      </c>
      <c r="B26" s="55" t="s">
        <v>104</v>
      </c>
      <c r="C26" s="65" t="s">
        <v>105</v>
      </c>
      <c r="D26" s="56" t="s">
        <v>106</v>
      </c>
      <c r="E26" s="54" t="s">
        <v>41</v>
      </c>
      <c r="F26" s="55" t="s">
        <v>53</v>
      </c>
      <c r="G26" s="57" t="s">
        <v>32</v>
      </c>
      <c r="H26" s="54">
        <v>1</v>
      </c>
      <c r="I26" s="54">
        <v>2</v>
      </c>
      <c r="J26" s="54"/>
      <c r="K26" s="54">
        <v>3</v>
      </c>
      <c r="L26" s="54" t="s">
        <v>0</v>
      </c>
      <c r="M26" s="58" t="s">
        <v>1</v>
      </c>
      <c r="N26" s="59"/>
      <c r="O26" s="107" t="s">
        <v>240</v>
      </c>
    </row>
    <row r="27" spans="1:15" ht="15.6" customHeight="1" x14ac:dyDescent="0.25">
      <c r="A27" s="98">
        <v>2</v>
      </c>
      <c r="B27" s="55" t="s">
        <v>107</v>
      </c>
      <c r="C27" s="65" t="s">
        <v>108</v>
      </c>
      <c r="D27" s="56" t="s">
        <v>109</v>
      </c>
      <c r="E27" s="54"/>
      <c r="F27" s="55" t="s">
        <v>242</v>
      </c>
      <c r="G27" s="57" t="s">
        <v>32</v>
      </c>
      <c r="H27" s="54">
        <v>1</v>
      </c>
      <c r="I27" s="54">
        <v>2</v>
      </c>
      <c r="J27" s="54"/>
      <c r="K27" s="54">
        <v>3</v>
      </c>
      <c r="L27" s="54" t="s">
        <v>4</v>
      </c>
      <c r="M27" s="58" t="s">
        <v>1</v>
      </c>
      <c r="N27" s="59" t="s">
        <v>110</v>
      </c>
      <c r="O27" s="107" t="s">
        <v>240</v>
      </c>
    </row>
    <row r="28" spans="1:15" s="118" customFormat="1" ht="24" customHeight="1" x14ac:dyDescent="0.25">
      <c r="A28" s="119">
        <v>2</v>
      </c>
      <c r="B28" s="55" t="s">
        <v>145</v>
      </c>
      <c r="C28" s="65" t="s">
        <v>146</v>
      </c>
      <c r="D28" s="56" t="s">
        <v>147</v>
      </c>
      <c r="E28" s="54"/>
      <c r="F28" s="55" t="s">
        <v>40</v>
      </c>
      <c r="G28" s="54" t="s">
        <v>32</v>
      </c>
      <c r="H28" s="54">
        <v>1</v>
      </c>
      <c r="I28" s="54">
        <v>2</v>
      </c>
      <c r="J28" s="91"/>
      <c r="K28" s="54">
        <v>4</v>
      </c>
      <c r="L28" s="54" t="s">
        <v>4</v>
      </c>
      <c r="M28" s="80" t="s">
        <v>1</v>
      </c>
      <c r="N28" s="56" t="s">
        <v>148</v>
      </c>
      <c r="O28" s="117" t="s">
        <v>240</v>
      </c>
    </row>
    <row r="29" spans="1:15" ht="22.9" customHeight="1" x14ac:dyDescent="0.25">
      <c r="A29" s="98">
        <v>2</v>
      </c>
      <c r="B29" s="60"/>
      <c r="C29" s="82" t="s">
        <v>22</v>
      </c>
      <c r="D29" s="55"/>
      <c r="E29" s="54"/>
      <c r="F29" s="55"/>
      <c r="G29" s="57"/>
      <c r="H29" s="54">
        <v>0</v>
      </c>
      <c r="I29" s="54">
        <v>1</v>
      </c>
      <c r="J29" s="54"/>
      <c r="K29" s="54">
        <v>2</v>
      </c>
      <c r="L29" s="54"/>
      <c r="M29" s="58" t="s">
        <v>3</v>
      </c>
      <c r="N29" s="59"/>
      <c r="O29" s="107" t="s">
        <v>240</v>
      </c>
    </row>
    <row r="30" spans="1:15" ht="15.75" x14ac:dyDescent="0.25">
      <c r="A30" s="97"/>
      <c r="B30" s="35"/>
      <c r="C30" s="35"/>
      <c r="D30" s="35"/>
      <c r="E30" s="35"/>
      <c r="F30" s="35"/>
      <c r="G30" s="35"/>
      <c r="H30" s="36">
        <f>SUM(H22:H29)</f>
        <v>11</v>
      </c>
      <c r="I30" s="36">
        <f>SUM(I22:I29)</f>
        <v>14</v>
      </c>
      <c r="J30" s="36">
        <f>SUM(J22:J29)</f>
        <v>0</v>
      </c>
      <c r="K30" s="39">
        <f>SUM(K22:K29)</f>
        <v>31</v>
      </c>
      <c r="L30" s="38"/>
      <c r="M30" s="38"/>
      <c r="N30" s="35"/>
      <c r="O30" s="107" t="s">
        <v>240</v>
      </c>
    </row>
    <row r="31" spans="1:15" ht="25.15" customHeight="1" x14ac:dyDescent="0.25">
      <c r="A31" s="97"/>
      <c r="B31" s="35"/>
      <c r="C31" s="35"/>
      <c r="D31" s="35"/>
      <c r="E31" s="35"/>
      <c r="F31" s="35"/>
      <c r="G31" s="105" t="s">
        <v>5</v>
      </c>
      <c r="H31" s="124">
        <f>SUM(H30:I30)*14</f>
        <v>350</v>
      </c>
      <c r="I31" s="125"/>
      <c r="J31" s="39">
        <f>SUM(J30)</f>
        <v>0</v>
      </c>
      <c r="K31" s="36"/>
      <c r="L31" s="38"/>
      <c r="M31" s="38"/>
      <c r="N31" s="35"/>
      <c r="O31" s="107" t="s">
        <v>240</v>
      </c>
    </row>
    <row r="32" spans="1:15" ht="15.6" customHeight="1" x14ac:dyDescent="0.25">
      <c r="A32" s="32">
        <v>3</v>
      </c>
      <c r="B32" s="50" t="s">
        <v>111</v>
      </c>
      <c r="C32" s="63" t="s">
        <v>112</v>
      </c>
      <c r="D32" s="48" t="s">
        <v>113</v>
      </c>
      <c r="E32" s="83" t="s">
        <v>41</v>
      </c>
      <c r="F32" s="50" t="s">
        <v>75</v>
      </c>
      <c r="G32" s="49" t="s">
        <v>32</v>
      </c>
      <c r="H32" s="46">
        <v>2</v>
      </c>
      <c r="I32" s="46">
        <v>2</v>
      </c>
      <c r="J32" s="51"/>
      <c r="K32" s="46">
        <v>4</v>
      </c>
      <c r="L32" s="46" t="s">
        <v>0</v>
      </c>
      <c r="M32" s="52" t="s">
        <v>1</v>
      </c>
      <c r="N32" s="53"/>
      <c r="O32" s="107" t="s">
        <v>240</v>
      </c>
    </row>
    <row r="33" spans="1:15" ht="15.75" x14ac:dyDescent="0.25">
      <c r="A33" s="32">
        <v>3</v>
      </c>
      <c r="B33" s="50" t="s">
        <v>58</v>
      </c>
      <c r="C33" s="63" t="s">
        <v>114</v>
      </c>
      <c r="D33" s="48" t="s">
        <v>59</v>
      </c>
      <c r="E33" s="46"/>
      <c r="F33" s="50" t="s">
        <v>60</v>
      </c>
      <c r="G33" s="49" t="s">
        <v>61</v>
      </c>
      <c r="H33" s="46">
        <v>1</v>
      </c>
      <c r="I33" s="46">
        <v>1</v>
      </c>
      <c r="J33" s="51"/>
      <c r="K33" s="46">
        <v>3</v>
      </c>
      <c r="L33" s="46" t="s">
        <v>4</v>
      </c>
      <c r="M33" s="52" t="s">
        <v>1</v>
      </c>
      <c r="N33" s="53"/>
      <c r="O33" s="107" t="s">
        <v>240</v>
      </c>
    </row>
    <row r="34" spans="1:15" ht="15.6" customHeight="1" x14ac:dyDescent="0.25">
      <c r="A34" s="32">
        <v>3</v>
      </c>
      <c r="B34" s="50" t="s">
        <v>115</v>
      </c>
      <c r="C34" s="89" t="s">
        <v>116</v>
      </c>
      <c r="D34" s="50" t="s">
        <v>117</v>
      </c>
      <c r="E34" s="46" t="s">
        <v>118</v>
      </c>
      <c r="F34" s="50" t="s">
        <v>57</v>
      </c>
      <c r="G34" s="49" t="s">
        <v>32</v>
      </c>
      <c r="H34" s="46">
        <v>1</v>
      </c>
      <c r="I34" s="46">
        <v>2</v>
      </c>
      <c r="J34" s="51"/>
      <c r="K34" s="46">
        <v>3</v>
      </c>
      <c r="L34" s="46" t="s">
        <v>4</v>
      </c>
      <c r="M34" s="52" t="s">
        <v>1</v>
      </c>
      <c r="N34" s="53"/>
      <c r="O34" s="107" t="s">
        <v>240</v>
      </c>
    </row>
    <row r="35" spans="1:15" ht="15.6" customHeight="1" x14ac:dyDescent="0.25">
      <c r="A35" s="32">
        <v>3</v>
      </c>
      <c r="B35" s="50" t="s">
        <v>119</v>
      </c>
      <c r="C35" s="63" t="s">
        <v>120</v>
      </c>
      <c r="D35" s="48" t="s">
        <v>121</v>
      </c>
      <c r="E35" s="46" t="s">
        <v>107</v>
      </c>
      <c r="F35" s="50" t="s">
        <v>130</v>
      </c>
      <c r="G35" s="49" t="s">
        <v>32</v>
      </c>
      <c r="H35" s="46">
        <v>1</v>
      </c>
      <c r="I35" s="46">
        <v>2</v>
      </c>
      <c r="J35" s="51"/>
      <c r="K35" s="46">
        <v>3</v>
      </c>
      <c r="L35" s="46" t="s">
        <v>0</v>
      </c>
      <c r="M35" s="52" t="s">
        <v>1</v>
      </c>
      <c r="N35" s="53" t="s">
        <v>122</v>
      </c>
      <c r="O35" s="107" t="s">
        <v>240</v>
      </c>
    </row>
    <row r="36" spans="1:15" ht="15.6" customHeight="1" x14ac:dyDescent="0.25">
      <c r="A36" s="32">
        <v>3</v>
      </c>
      <c r="B36" s="50" t="s">
        <v>123</v>
      </c>
      <c r="C36" s="63" t="s">
        <v>124</v>
      </c>
      <c r="D36" s="48" t="s">
        <v>125</v>
      </c>
      <c r="E36" s="46" t="s">
        <v>41</v>
      </c>
      <c r="F36" s="50" t="s">
        <v>248</v>
      </c>
      <c r="G36" s="49" t="s">
        <v>32</v>
      </c>
      <c r="H36" s="46">
        <v>2</v>
      </c>
      <c r="I36" s="46">
        <v>2</v>
      </c>
      <c r="J36" s="51"/>
      <c r="K36" s="46">
        <v>4</v>
      </c>
      <c r="L36" s="46" t="s">
        <v>0</v>
      </c>
      <c r="M36" s="52" t="s">
        <v>1</v>
      </c>
      <c r="N36" s="53"/>
      <c r="O36" s="107" t="s">
        <v>240</v>
      </c>
    </row>
    <row r="37" spans="1:15" ht="15.6" customHeight="1" x14ac:dyDescent="0.25">
      <c r="A37" s="32">
        <v>3</v>
      </c>
      <c r="B37" s="50" t="s">
        <v>127</v>
      </c>
      <c r="C37" s="81" t="s">
        <v>128</v>
      </c>
      <c r="D37" s="50" t="s">
        <v>129</v>
      </c>
      <c r="E37" s="46" t="s">
        <v>107</v>
      </c>
      <c r="F37" s="50" t="s">
        <v>130</v>
      </c>
      <c r="G37" s="49" t="s">
        <v>32</v>
      </c>
      <c r="H37" s="46">
        <v>2</v>
      </c>
      <c r="I37" s="46">
        <v>1</v>
      </c>
      <c r="J37" s="51"/>
      <c r="K37" s="46">
        <v>4</v>
      </c>
      <c r="L37" s="46" t="s">
        <v>0</v>
      </c>
      <c r="M37" s="52" t="s">
        <v>1</v>
      </c>
      <c r="N37" s="53" t="s">
        <v>131</v>
      </c>
      <c r="O37" s="107" t="s">
        <v>240</v>
      </c>
    </row>
    <row r="38" spans="1:15" ht="15.6" customHeight="1" x14ac:dyDescent="0.25">
      <c r="A38" s="32">
        <v>3</v>
      </c>
      <c r="B38" s="47" t="s">
        <v>54</v>
      </c>
      <c r="C38" s="63" t="s">
        <v>55</v>
      </c>
      <c r="D38" s="47" t="s">
        <v>56</v>
      </c>
      <c r="E38" s="83"/>
      <c r="F38" s="47" t="s">
        <v>40</v>
      </c>
      <c r="G38" s="61" t="s">
        <v>32</v>
      </c>
      <c r="H38" s="83">
        <v>0</v>
      </c>
      <c r="I38" s="83">
        <v>2</v>
      </c>
      <c r="J38" s="83"/>
      <c r="K38" s="83">
        <v>3</v>
      </c>
      <c r="L38" s="83" t="s">
        <v>4</v>
      </c>
      <c r="M38" s="88" t="s">
        <v>1</v>
      </c>
      <c r="N38" s="90"/>
      <c r="O38" s="107" t="s">
        <v>240</v>
      </c>
    </row>
    <row r="39" spans="1:15" ht="24" customHeight="1" x14ac:dyDescent="0.25">
      <c r="A39" s="32">
        <v>3</v>
      </c>
      <c r="B39" s="47" t="s">
        <v>132</v>
      </c>
      <c r="C39" s="63" t="s">
        <v>133</v>
      </c>
      <c r="D39" s="81" t="s">
        <v>134</v>
      </c>
      <c r="E39" s="83"/>
      <c r="F39" s="47" t="s">
        <v>75</v>
      </c>
      <c r="G39" s="61" t="s">
        <v>32</v>
      </c>
      <c r="H39" s="83">
        <v>1</v>
      </c>
      <c r="I39" s="83">
        <v>1</v>
      </c>
      <c r="J39" s="87"/>
      <c r="K39" s="83">
        <v>3</v>
      </c>
      <c r="L39" s="83" t="s">
        <v>4</v>
      </c>
      <c r="M39" s="88" t="s">
        <v>1</v>
      </c>
      <c r="N39" s="90" t="s">
        <v>135</v>
      </c>
      <c r="O39" s="107" t="s">
        <v>240</v>
      </c>
    </row>
    <row r="40" spans="1:15" ht="24" x14ac:dyDescent="0.25">
      <c r="A40" s="32">
        <v>3</v>
      </c>
      <c r="B40" s="62"/>
      <c r="C40" s="31" t="s">
        <v>22</v>
      </c>
      <c r="D40" s="50"/>
      <c r="E40" s="46"/>
      <c r="F40" s="50"/>
      <c r="G40" s="49"/>
      <c r="H40" s="46">
        <v>0</v>
      </c>
      <c r="I40" s="46">
        <v>1</v>
      </c>
      <c r="J40" s="46"/>
      <c r="K40" s="46">
        <v>2</v>
      </c>
      <c r="L40" s="46"/>
      <c r="M40" s="52" t="s">
        <v>3</v>
      </c>
      <c r="N40" s="46"/>
      <c r="O40" s="107" t="s">
        <v>240</v>
      </c>
    </row>
    <row r="41" spans="1:15" ht="15.75" x14ac:dyDescent="0.25">
      <c r="A41" s="97"/>
      <c r="B41" s="35"/>
      <c r="C41" s="35"/>
      <c r="D41" s="35"/>
      <c r="E41" s="35"/>
      <c r="F41" s="35"/>
      <c r="G41" s="35"/>
      <c r="H41" s="36">
        <f>SUM(H32:H40)</f>
        <v>10</v>
      </c>
      <c r="I41" s="36">
        <f t="shared" ref="I41:K41" si="0">SUM(I32:I40)</f>
        <v>14</v>
      </c>
      <c r="J41" s="36">
        <f t="shared" si="0"/>
        <v>0</v>
      </c>
      <c r="K41" s="36">
        <f t="shared" si="0"/>
        <v>29</v>
      </c>
      <c r="L41" s="38"/>
      <c r="M41" s="38"/>
      <c r="N41" s="35"/>
      <c r="O41" s="107" t="s">
        <v>240</v>
      </c>
    </row>
    <row r="42" spans="1:15" ht="24" x14ac:dyDescent="0.25">
      <c r="A42" s="97"/>
      <c r="B42" s="35"/>
      <c r="C42" s="35"/>
      <c r="D42" s="35"/>
      <c r="E42" s="35"/>
      <c r="F42" s="35"/>
      <c r="G42" s="105" t="s">
        <v>5</v>
      </c>
      <c r="H42" s="124">
        <f>SUM(H41:I41)*14</f>
        <v>336</v>
      </c>
      <c r="I42" s="125"/>
      <c r="J42" s="39">
        <f>SUM(J41)</f>
        <v>0</v>
      </c>
      <c r="K42" s="36"/>
      <c r="L42" s="38"/>
      <c r="M42" s="38"/>
      <c r="N42" s="35"/>
      <c r="O42" s="107" t="s">
        <v>240</v>
      </c>
    </row>
    <row r="43" spans="1:15" ht="15.6" customHeight="1" x14ac:dyDescent="0.25">
      <c r="A43" s="98">
        <v>4</v>
      </c>
      <c r="B43" s="55" t="s">
        <v>136</v>
      </c>
      <c r="C43" s="65" t="s">
        <v>137</v>
      </c>
      <c r="D43" s="56" t="s">
        <v>138</v>
      </c>
      <c r="E43" s="54" t="s">
        <v>139</v>
      </c>
      <c r="F43" s="55" t="s">
        <v>57</v>
      </c>
      <c r="G43" s="57" t="s">
        <v>32</v>
      </c>
      <c r="H43" s="54">
        <v>2</v>
      </c>
      <c r="I43" s="54">
        <v>1</v>
      </c>
      <c r="J43" s="60"/>
      <c r="K43" s="54">
        <v>3</v>
      </c>
      <c r="L43" s="54" t="s">
        <v>0</v>
      </c>
      <c r="M43" s="58" t="s">
        <v>1</v>
      </c>
      <c r="N43" s="59" t="s">
        <v>140</v>
      </c>
      <c r="O43" s="107" t="s">
        <v>240</v>
      </c>
    </row>
    <row r="44" spans="1:15" ht="15.6" customHeight="1" x14ac:dyDescent="0.25">
      <c r="A44" s="98">
        <v>4</v>
      </c>
      <c r="B44" s="55" t="s">
        <v>65</v>
      </c>
      <c r="C44" s="65" t="s">
        <v>66</v>
      </c>
      <c r="D44" s="56" t="s">
        <v>67</v>
      </c>
      <c r="E44" s="54" t="s">
        <v>58</v>
      </c>
      <c r="F44" s="55" t="s">
        <v>68</v>
      </c>
      <c r="G44" s="57" t="s">
        <v>61</v>
      </c>
      <c r="H44" s="54">
        <v>1</v>
      </c>
      <c r="I44" s="54">
        <v>1</v>
      </c>
      <c r="J44" s="60"/>
      <c r="K44" s="54">
        <v>3</v>
      </c>
      <c r="L44" s="54" t="s">
        <v>0</v>
      </c>
      <c r="M44" s="58" t="s">
        <v>1</v>
      </c>
      <c r="N44" s="59"/>
      <c r="O44" s="107" t="s">
        <v>240</v>
      </c>
    </row>
    <row r="45" spans="1:15" ht="15.6" customHeight="1" x14ac:dyDescent="0.25">
      <c r="A45" s="98">
        <v>4</v>
      </c>
      <c r="B45" s="55" t="s">
        <v>141</v>
      </c>
      <c r="C45" s="65" t="s">
        <v>142</v>
      </c>
      <c r="D45" s="55" t="s">
        <v>143</v>
      </c>
      <c r="E45" s="54" t="s">
        <v>119</v>
      </c>
      <c r="F45" s="55" t="s">
        <v>75</v>
      </c>
      <c r="G45" s="57" t="s">
        <v>32</v>
      </c>
      <c r="H45" s="54">
        <v>1</v>
      </c>
      <c r="I45" s="54">
        <v>2</v>
      </c>
      <c r="J45" s="60"/>
      <c r="K45" s="54">
        <v>3</v>
      </c>
      <c r="L45" s="54" t="s">
        <v>4</v>
      </c>
      <c r="M45" s="58" t="s">
        <v>1</v>
      </c>
      <c r="N45" s="59" t="s">
        <v>144</v>
      </c>
      <c r="O45" s="107" t="s">
        <v>240</v>
      </c>
    </row>
    <row r="46" spans="1:15" ht="15.6" customHeight="1" x14ac:dyDescent="0.25">
      <c r="A46" s="98">
        <v>4</v>
      </c>
      <c r="B46" s="55" t="s">
        <v>149</v>
      </c>
      <c r="C46" s="65" t="s">
        <v>150</v>
      </c>
      <c r="D46" s="55" t="s">
        <v>151</v>
      </c>
      <c r="E46" s="54" t="s">
        <v>115</v>
      </c>
      <c r="F46" s="55" t="s">
        <v>75</v>
      </c>
      <c r="G46" s="57" t="s">
        <v>32</v>
      </c>
      <c r="H46" s="54">
        <v>1</v>
      </c>
      <c r="I46" s="54">
        <v>2</v>
      </c>
      <c r="J46" s="60"/>
      <c r="K46" s="54">
        <v>3</v>
      </c>
      <c r="L46" s="54" t="s">
        <v>4</v>
      </c>
      <c r="M46" s="58" t="s">
        <v>1</v>
      </c>
      <c r="N46" s="59" t="s">
        <v>152</v>
      </c>
      <c r="O46" s="107" t="s">
        <v>240</v>
      </c>
    </row>
    <row r="47" spans="1:15" ht="15.6" customHeight="1" x14ac:dyDescent="0.25">
      <c r="A47" s="98">
        <v>4</v>
      </c>
      <c r="B47" s="55" t="s">
        <v>153</v>
      </c>
      <c r="C47" s="65" t="s">
        <v>154</v>
      </c>
      <c r="D47" s="56" t="s">
        <v>155</v>
      </c>
      <c r="E47" s="54" t="s">
        <v>115</v>
      </c>
      <c r="F47" s="55" t="s">
        <v>97</v>
      </c>
      <c r="G47" s="57" t="s">
        <v>32</v>
      </c>
      <c r="H47" s="54">
        <v>2</v>
      </c>
      <c r="I47" s="54">
        <v>2</v>
      </c>
      <c r="J47" s="60"/>
      <c r="K47" s="54">
        <v>4</v>
      </c>
      <c r="L47" s="54" t="s">
        <v>0</v>
      </c>
      <c r="M47" s="58" t="s">
        <v>1</v>
      </c>
      <c r="N47" s="59" t="s">
        <v>156</v>
      </c>
      <c r="O47" s="107" t="s">
        <v>240</v>
      </c>
    </row>
    <row r="48" spans="1:15" ht="15.6" customHeight="1" x14ac:dyDescent="0.25">
      <c r="A48" s="98">
        <v>4</v>
      </c>
      <c r="B48" s="55" t="s">
        <v>157</v>
      </c>
      <c r="C48" s="65" t="s">
        <v>158</v>
      </c>
      <c r="D48" s="59" t="s">
        <v>159</v>
      </c>
      <c r="E48" s="54" t="s">
        <v>94</v>
      </c>
      <c r="F48" s="59" t="s">
        <v>160</v>
      </c>
      <c r="G48" s="57" t="s">
        <v>32</v>
      </c>
      <c r="H48" s="54">
        <v>2</v>
      </c>
      <c r="I48" s="54">
        <v>1</v>
      </c>
      <c r="J48" s="60"/>
      <c r="K48" s="60">
        <v>3</v>
      </c>
      <c r="L48" s="58" t="s">
        <v>4</v>
      </c>
      <c r="M48" s="58" t="s">
        <v>1</v>
      </c>
      <c r="N48" s="59" t="s">
        <v>161</v>
      </c>
      <c r="O48" s="107" t="s">
        <v>240</v>
      </c>
    </row>
    <row r="49" spans="1:15" ht="24" customHeight="1" x14ac:dyDescent="0.25">
      <c r="A49" s="98">
        <v>4</v>
      </c>
      <c r="B49" s="112" t="s">
        <v>162</v>
      </c>
      <c r="C49" s="56" t="s">
        <v>163</v>
      </c>
      <c r="D49" s="59" t="s">
        <v>164</v>
      </c>
      <c r="E49" s="54" t="s">
        <v>94</v>
      </c>
      <c r="F49" s="55" t="s">
        <v>89</v>
      </c>
      <c r="G49" s="57" t="s">
        <v>32</v>
      </c>
      <c r="H49" s="60">
        <v>1</v>
      </c>
      <c r="I49" s="60">
        <v>2</v>
      </c>
      <c r="J49" s="60"/>
      <c r="K49" s="91">
        <v>3</v>
      </c>
      <c r="L49" s="58" t="s">
        <v>0</v>
      </c>
      <c r="M49" s="58" t="s">
        <v>1</v>
      </c>
      <c r="N49" s="59" t="s">
        <v>165</v>
      </c>
      <c r="O49" s="107" t="s">
        <v>240</v>
      </c>
    </row>
    <row r="50" spans="1:15" s="118" customFormat="1" ht="24" customHeight="1" x14ac:dyDescent="0.25">
      <c r="A50" s="119">
        <v>4</v>
      </c>
      <c r="B50" s="55" t="s">
        <v>177</v>
      </c>
      <c r="C50" s="65" t="s">
        <v>178</v>
      </c>
      <c r="D50" s="56" t="s">
        <v>179</v>
      </c>
      <c r="E50" s="54" t="s">
        <v>111</v>
      </c>
      <c r="F50" s="55" t="s">
        <v>89</v>
      </c>
      <c r="G50" s="54" t="s">
        <v>32</v>
      </c>
      <c r="H50" s="54">
        <v>2</v>
      </c>
      <c r="I50" s="54">
        <v>2</v>
      </c>
      <c r="J50" s="91"/>
      <c r="K50" s="54">
        <v>5</v>
      </c>
      <c r="L50" s="54" t="s">
        <v>4</v>
      </c>
      <c r="M50" s="80" t="s">
        <v>1</v>
      </c>
      <c r="N50" s="56"/>
      <c r="O50" s="117"/>
    </row>
    <row r="51" spans="1:15" ht="24" x14ac:dyDescent="0.25">
      <c r="A51" s="98">
        <v>4</v>
      </c>
      <c r="B51" s="59"/>
      <c r="C51" s="59" t="s">
        <v>22</v>
      </c>
      <c r="D51" s="59"/>
      <c r="E51" s="59"/>
      <c r="F51" s="59"/>
      <c r="G51" s="57"/>
      <c r="H51" s="60">
        <v>0</v>
      </c>
      <c r="I51" s="60">
        <v>1</v>
      </c>
      <c r="J51" s="60"/>
      <c r="K51" s="60">
        <v>2</v>
      </c>
      <c r="L51" s="58"/>
      <c r="M51" s="58" t="s">
        <v>3</v>
      </c>
      <c r="N51" s="59"/>
      <c r="O51" s="107" t="s">
        <v>240</v>
      </c>
    </row>
    <row r="52" spans="1:15" ht="15.75" x14ac:dyDescent="0.25">
      <c r="A52" s="97"/>
      <c r="B52" s="35"/>
      <c r="C52" s="35"/>
      <c r="D52" s="35"/>
      <c r="E52" s="35"/>
      <c r="F52" s="35"/>
      <c r="G52" s="35"/>
      <c r="H52" s="36">
        <f>SUM(H43:H51)</f>
        <v>12</v>
      </c>
      <c r="I52" s="36">
        <f>SUM(I43:I51)</f>
        <v>14</v>
      </c>
      <c r="J52" s="36">
        <f>SUM(J43:J51)</f>
        <v>0</v>
      </c>
      <c r="K52" s="36">
        <f>SUM(K43:K51)</f>
        <v>29</v>
      </c>
      <c r="L52" s="38"/>
      <c r="M52" s="38"/>
      <c r="N52" s="35"/>
      <c r="O52" s="107" t="s">
        <v>240</v>
      </c>
    </row>
    <row r="53" spans="1:15" ht="15.6" customHeight="1" x14ac:dyDescent="0.25">
      <c r="A53" s="97"/>
      <c r="B53" s="35"/>
      <c r="C53" s="35"/>
      <c r="D53" s="35"/>
      <c r="E53" s="35"/>
      <c r="F53" s="35"/>
      <c r="G53" s="105" t="s">
        <v>5</v>
      </c>
      <c r="H53" s="124">
        <f>SUM(H52:I52)*14</f>
        <v>364</v>
      </c>
      <c r="I53" s="125"/>
      <c r="J53" s="39">
        <f>SUM(J52)</f>
        <v>0</v>
      </c>
      <c r="K53" s="36"/>
      <c r="L53" s="38"/>
      <c r="M53" s="38"/>
      <c r="N53" s="35"/>
      <c r="O53" s="107" t="s">
        <v>240</v>
      </c>
    </row>
    <row r="54" spans="1:15" ht="15.6" customHeight="1" x14ac:dyDescent="0.25">
      <c r="A54" s="32">
        <v>5</v>
      </c>
      <c r="B54" s="50" t="s">
        <v>166</v>
      </c>
      <c r="C54" s="89" t="s">
        <v>167</v>
      </c>
      <c r="D54" s="50" t="s">
        <v>168</v>
      </c>
      <c r="E54" s="46" t="s">
        <v>111</v>
      </c>
      <c r="F54" s="50" t="s">
        <v>75</v>
      </c>
      <c r="G54" s="49" t="s">
        <v>32</v>
      </c>
      <c r="H54" s="46">
        <v>2</v>
      </c>
      <c r="I54" s="46">
        <v>2</v>
      </c>
      <c r="J54" s="51"/>
      <c r="K54" s="46">
        <v>5</v>
      </c>
      <c r="L54" s="46" t="s">
        <v>0</v>
      </c>
      <c r="M54" s="52" t="s">
        <v>1</v>
      </c>
      <c r="N54" s="53" t="s">
        <v>169</v>
      </c>
      <c r="O54" s="107" t="s">
        <v>240</v>
      </c>
    </row>
    <row r="55" spans="1:15" ht="15.6" customHeight="1" x14ac:dyDescent="0.25">
      <c r="A55" s="32">
        <v>5</v>
      </c>
      <c r="B55" s="50" t="s">
        <v>170</v>
      </c>
      <c r="C55" s="63" t="s">
        <v>171</v>
      </c>
      <c r="D55" s="48" t="s">
        <v>172</v>
      </c>
      <c r="E55" s="46" t="s">
        <v>123</v>
      </c>
      <c r="F55" s="50" t="s">
        <v>248</v>
      </c>
      <c r="G55" s="49" t="s">
        <v>32</v>
      </c>
      <c r="H55" s="46">
        <v>1</v>
      </c>
      <c r="I55" s="46">
        <v>2</v>
      </c>
      <c r="J55" s="51"/>
      <c r="K55" s="46">
        <v>3</v>
      </c>
      <c r="L55" s="46" t="s">
        <v>0</v>
      </c>
      <c r="M55" s="52" t="s">
        <v>1</v>
      </c>
      <c r="N55" s="53"/>
      <c r="O55" s="107" t="s">
        <v>240</v>
      </c>
    </row>
    <row r="56" spans="1:15" ht="15.75" x14ac:dyDescent="0.25">
      <c r="A56" s="32">
        <v>5</v>
      </c>
      <c r="B56" s="50" t="s">
        <v>173</v>
      </c>
      <c r="C56" s="89" t="s">
        <v>174</v>
      </c>
      <c r="D56" s="50" t="s">
        <v>175</v>
      </c>
      <c r="E56" s="46" t="s">
        <v>141</v>
      </c>
      <c r="F56" s="50" t="s">
        <v>75</v>
      </c>
      <c r="G56" s="49" t="s">
        <v>32</v>
      </c>
      <c r="H56" s="46">
        <v>2</v>
      </c>
      <c r="I56" s="46">
        <v>1</v>
      </c>
      <c r="J56" s="51"/>
      <c r="K56" s="46">
        <v>4</v>
      </c>
      <c r="L56" s="46" t="s">
        <v>0</v>
      </c>
      <c r="M56" s="52" t="s">
        <v>1</v>
      </c>
      <c r="N56" s="53" t="s">
        <v>176</v>
      </c>
      <c r="O56" s="107" t="s">
        <v>240</v>
      </c>
    </row>
    <row r="57" spans="1:15" ht="20.45" customHeight="1" x14ac:dyDescent="0.25">
      <c r="A57" s="32">
        <v>5</v>
      </c>
      <c r="B57" s="50" t="s">
        <v>180</v>
      </c>
      <c r="C57" s="63" t="s">
        <v>181</v>
      </c>
      <c r="D57" s="81" t="s">
        <v>182</v>
      </c>
      <c r="E57" s="46" t="s">
        <v>183</v>
      </c>
      <c r="F57" s="50" t="s">
        <v>40</v>
      </c>
      <c r="G57" s="49" t="s">
        <v>32</v>
      </c>
      <c r="H57" s="46">
        <v>1</v>
      </c>
      <c r="I57" s="46">
        <v>2</v>
      </c>
      <c r="J57" s="51"/>
      <c r="K57" s="46">
        <v>4</v>
      </c>
      <c r="L57" s="46" t="s">
        <v>0</v>
      </c>
      <c r="M57" s="52" t="s">
        <v>1</v>
      </c>
      <c r="N57" s="53" t="s">
        <v>184</v>
      </c>
      <c r="O57" s="107" t="s">
        <v>240</v>
      </c>
    </row>
    <row r="58" spans="1:15" ht="24" customHeight="1" x14ac:dyDescent="0.25">
      <c r="A58" s="32">
        <v>5</v>
      </c>
      <c r="B58" s="50" t="s">
        <v>185</v>
      </c>
      <c r="C58" s="63" t="s">
        <v>71</v>
      </c>
      <c r="D58" s="81" t="s">
        <v>72</v>
      </c>
      <c r="E58" s="46"/>
      <c r="F58" s="50" t="s">
        <v>75</v>
      </c>
      <c r="G58" s="49" t="s">
        <v>32</v>
      </c>
      <c r="H58" s="46">
        <v>0</v>
      </c>
      <c r="I58" s="46">
        <v>0</v>
      </c>
      <c r="J58" s="51"/>
      <c r="K58" s="46">
        <v>5</v>
      </c>
      <c r="L58" s="46" t="s">
        <v>4</v>
      </c>
      <c r="M58" s="62" t="s">
        <v>1</v>
      </c>
      <c r="N58" s="53" t="s">
        <v>186</v>
      </c>
      <c r="O58" s="107" t="s">
        <v>240</v>
      </c>
    </row>
    <row r="59" spans="1:15" ht="19.5" customHeight="1" x14ac:dyDescent="0.25">
      <c r="A59" s="32">
        <v>5</v>
      </c>
      <c r="B59" s="46"/>
      <c r="C59" s="31" t="s">
        <v>22</v>
      </c>
      <c r="D59" s="81"/>
      <c r="E59" s="46"/>
      <c r="F59" s="50"/>
      <c r="G59" s="49"/>
      <c r="H59" s="46">
        <v>0</v>
      </c>
      <c r="I59" s="46">
        <v>1</v>
      </c>
      <c r="J59" s="51"/>
      <c r="K59" s="46">
        <v>2</v>
      </c>
      <c r="L59" s="46"/>
      <c r="M59" s="52" t="s">
        <v>3</v>
      </c>
      <c r="N59" s="53"/>
      <c r="O59" s="107" t="s">
        <v>240</v>
      </c>
    </row>
    <row r="60" spans="1:15" ht="15.6" customHeight="1" x14ac:dyDescent="0.25">
      <c r="A60" s="32">
        <v>5</v>
      </c>
      <c r="B60" s="46"/>
      <c r="C60" s="31" t="s">
        <v>88</v>
      </c>
      <c r="D60" s="31" t="s">
        <v>241</v>
      </c>
      <c r="E60" s="46"/>
      <c r="F60" s="50"/>
      <c r="G60" s="49"/>
      <c r="H60" s="46">
        <v>2</v>
      </c>
      <c r="I60" s="46">
        <v>2</v>
      </c>
      <c r="J60" s="51"/>
      <c r="K60" s="46">
        <v>5</v>
      </c>
      <c r="L60" s="52" t="s">
        <v>4</v>
      </c>
      <c r="M60" s="52" t="s">
        <v>2</v>
      </c>
      <c r="N60" s="53"/>
      <c r="O60" s="107" t="s">
        <v>240</v>
      </c>
    </row>
    <row r="61" spans="1:15" ht="15.75" x14ac:dyDescent="0.25">
      <c r="A61" s="97"/>
      <c r="B61" s="35"/>
      <c r="C61" s="35"/>
      <c r="D61" s="35"/>
      <c r="E61" s="35"/>
      <c r="F61" s="35"/>
      <c r="G61" s="35"/>
      <c r="H61" s="36">
        <f>SUM(H54:H60)</f>
        <v>8</v>
      </c>
      <c r="I61" s="36">
        <f>SUM(I54:I60)</f>
        <v>10</v>
      </c>
      <c r="J61" s="36">
        <f>SUM(J54:J60)</f>
        <v>0</v>
      </c>
      <c r="K61" s="36">
        <f>SUM(K54:K60)</f>
        <v>28</v>
      </c>
      <c r="L61" s="38"/>
      <c r="M61" s="38"/>
      <c r="N61" s="35"/>
      <c r="O61" s="107" t="s">
        <v>240</v>
      </c>
    </row>
    <row r="62" spans="1:15" ht="15.6" customHeight="1" x14ac:dyDescent="0.25">
      <c r="A62" s="97"/>
      <c r="B62" s="35"/>
      <c r="C62" s="35"/>
      <c r="D62" s="35"/>
      <c r="E62" s="35"/>
      <c r="F62" s="35"/>
      <c r="G62" s="105" t="s">
        <v>5</v>
      </c>
      <c r="H62" s="124">
        <f>SUM(H61:I61)*14</f>
        <v>252</v>
      </c>
      <c r="I62" s="125"/>
      <c r="J62" s="39">
        <f>SUM(J61)</f>
        <v>0</v>
      </c>
      <c r="K62" s="36"/>
      <c r="L62" s="38"/>
      <c r="M62" s="38"/>
      <c r="N62" s="35"/>
      <c r="O62" s="107" t="s">
        <v>240</v>
      </c>
    </row>
    <row r="63" spans="1:15" ht="15.6" customHeight="1" x14ac:dyDescent="0.25">
      <c r="A63" s="98">
        <v>6</v>
      </c>
      <c r="B63" s="55" t="s">
        <v>243</v>
      </c>
      <c r="C63" s="65" t="s">
        <v>244</v>
      </c>
      <c r="D63" s="56" t="s">
        <v>247</v>
      </c>
      <c r="E63" s="54"/>
      <c r="F63" s="55" t="s">
        <v>69</v>
      </c>
      <c r="G63" s="57" t="s">
        <v>61</v>
      </c>
      <c r="H63" s="54">
        <v>2</v>
      </c>
      <c r="I63" s="54">
        <v>0</v>
      </c>
      <c r="J63" s="60"/>
      <c r="K63" s="54">
        <v>3</v>
      </c>
      <c r="L63" s="54" t="s">
        <v>0</v>
      </c>
      <c r="M63" s="58" t="s">
        <v>1</v>
      </c>
      <c r="N63" s="59" t="s">
        <v>70</v>
      </c>
      <c r="O63" s="107" t="s">
        <v>240</v>
      </c>
    </row>
    <row r="64" spans="1:15" ht="15.6" customHeight="1" x14ac:dyDescent="0.25">
      <c r="A64" s="98">
        <v>6</v>
      </c>
      <c r="B64" s="55" t="s">
        <v>187</v>
      </c>
      <c r="C64" s="65" t="s">
        <v>188</v>
      </c>
      <c r="D64" s="55" t="s">
        <v>189</v>
      </c>
      <c r="E64" s="54" t="s">
        <v>166</v>
      </c>
      <c r="F64" s="55" t="s">
        <v>53</v>
      </c>
      <c r="G64" s="57" t="s">
        <v>32</v>
      </c>
      <c r="H64" s="54">
        <v>2</v>
      </c>
      <c r="I64" s="54">
        <v>2</v>
      </c>
      <c r="J64" s="60"/>
      <c r="K64" s="54">
        <v>4</v>
      </c>
      <c r="L64" s="54" t="s">
        <v>0</v>
      </c>
      <c r="M64" s="58" t="s">
        <v>1</v>
      </c>
      <c r="N64" s="59" t="s">
        <v>190</v>
      </c>
      <c r="O64" s="107" t="s">
        <v>240</v>
      </c>
    </row>
    <row r="65" spans="1:15" ht="15.75" x14ac:dyDescent="0.25">
      <c r="A65" s="98">
        <v>6</v>
      </c>
      <c r="B65" s="55" t="s">
        <v>191</v>
      </c>
      <c r="C65" s="65" t="s">
        <v>73</v>
      </c>
      <c r="D65" s="56" t="s">
        <v>74</v>
      </c>
      <c r="E65" s="54" t="s">
        <v>185</v>
      </c>
      <c r="F65" s="55" t="s">
        <v>75</v>
      </c>
      <c r="G65" s="57" t="s">
        <v>32</v>
      </c>
      <c r="H65" s="54">
        <v>0</v>
      </c>
      <c r="I65" s="54">
        <v>0</v>
      </c>
      <c r="J65" s="60"/>
      <c r="K65" s="54">
        <v>7</v>
      </c>
      <c r="L65" s="54" t="s">
        <v>4</v>
      </c>
      <c r="M65" s="58" t="s">
        <v>1</v>
      </c>
      <c r="N65" s="59" t="s">
        <v>192</v>
      </c>
      <c r="O65" s="107" t="s">
        <v>240</v>
      </c>
    </row>
    <row r="66" spans="1:15" ht="15.75" x14ac:dyDescent="0.25">
      <c r="A66" s="98">
        <v>6</v>
      </c>
      <c r="B66" s="54"/>
      <c r="C66" s="82" t="s">
        <v>88</v>
      </c>
      <c r="D66" s="82" t="s">
        <v>241</v>
      </c>
      <c r="E66" s="54"/>
      <c r="F66" s="55"/>
      <c r="G66" s="57"/>
      <c r="H66" s="54">
        <v>2</v>
      </c>
      <c r="I66" s="54">
        <v>2</v>
      </c>
      <c r="J66" s="60"/>
      <c r="K66" s="54">
        <v>5</v>
      </c>
      <c r="L66" s="58" t="s">
        <v>0</v>
      </c>
      <c r="M66" s="58" t="s">
        <v>2</v>
      </c>
      <c r="N66" s="59"/>
      <c r="O66" s="107" t="s">
        <v>240</v>
      </c>
    </row>
    <row r="67" spans="1:15" ht="15.75" x14ac:dyDescent="0.25">
      <c r="A67" s="98">
        <v>6</v>
      </c>
      <c r="B67" s="54"/>
      <c r="C67" s="82" t="s">
        <v>88</v>
      </c>
      <c r="D67" s="82" t="s">
        <v>241</v>
      </c>
      <c r="E67" s="54"/>
      <c r="F67" s="55"/>
      <c r="G67" s="57"/>
      <c r="H67" s="54">
        <v>2</v>
      </c>
      <c r="I67" s="54">
        <v>2</v>
      </c>
      <c r="J67" s="60"/>
      <c r="K67" s="54">
        <v>5</v>
      </c>
      <c r="L67" s="58" t="s">
        <v>4</v>
      </c>
      <c r="M67" s="58" t="s">
        <v>2</v>
      </c>
      <c r="N67" s="59"/>
      <c r="O67" s="107" t="s">
        <v>240</v>
      </c>
    </row>
    <row r="68" spans="1:15" ht="15.75" x14ac:dyDescent="0.25">
      <c r="A68" s="98">
        <v>6</v>
      </c>
      <c r="B68" s="54"/>
      <c r="C68" s="82" t="s">
        <v>88</v>
      </c>
      <c r="D68" s="82" t="s">
        <v>241</v>
      </c>
      <c r="E68" s="54"/>
      <c r="F68" s="55"/>
      <c r="G68" s="57"/>
      <c r="H68" s="60">
        <v>2</v>
      </c>
      <c r="I68" s="60">
        <v>2</v>
      </c>
      <c r="J68" s="60"/>
      <c r="K68" s="60">
        <v>5</v>
      </c>
      <c r="L68" s="58" t="s">
        <v>4</v>
      </c>
      <c r="M68" s="58" t="s">
        <v>2</v>
      </c>
      <c r="N68" s="59"/>
      <c r="O68" s="107"/>
    </row>
    <row r="69" spans="1:15" ht="15.75" x14ac:dyDescent="0.25">
      <c r="A69" s="97"/>
      <c r="B69" s="35"/>
      <c r="C69" s="35"/>
      <c r="D69" s="35"/>
      <c r="E69" s="35"/>
      <c r="F69" s="35"/>
      <c r="G69" s="35"/>
      <c r="H69" s="36">
        <f>SUM(H63:H68)</f>
        <v>10</v>
      </c>
      <c r="I69" s="39">
        <f>SUM(I63:I68)</f>
        <v>8</v>
      </c>
      <c r="J69" s="36">
        <f>SUM(J63:J68)</f>
        <v>0</v>
      </c>
      <c r="K69" s="36">
        <f>SUM(K63:K68)</f>
        <v>29</v>
      </c>
      <c r="L69" s="38"/>
      <c r="M69" s="38"/>
      <c r="N69" s="35"/>
      <c r="O69" s="107" t="s">
        <v>240</v>
      </c>
    </row>
    <row r="70" spans="1:15" ht="29.65" customHeight="1" x14ac:dyDescent="0.25">
      <c r="A70" s="99"/>
      <c r="B70" s="40"/>
      <c r="C70" s="40"/>
      <c r="D70" s="40"/>
      <c r="E70" s="40"/>
      <c r="F70" s="40"/>
      <c r="G70" s="105" t="s">
        <v>5</v>
      </c>
      <c r="H70" s="124">
        <f>SUM(H69:I69)*14</f>
        <v>252</v>
      </c>
      <c r="I70" s="125"/>
      <c r="J70" s="39">
        <f>SUM(J69)</f>
        <v>0</v>
      </c>
      <c r="K70" s="41"/>
      <c r="L70" s="42"/>
      <c r="M70" s="42"/>
      <c r="N70" s="40"/>
      <c r="O70" s="107" t="s">
        <v>240</v>
      </c>
    </row>
    <row r="71" spans="1:15" ht="15.75" x14ac:dyDescent="0.25">
      <c r="A71" s="103" t="s">
        <v>201</v>
      </c>
      <c r="B71" s="43"/>
      <c r="C71" s="43"/>
      <c r="D71" s="31"/>
      <c r="E71" s="31"/>
      <c r="F71" s="31"/>
      <c r="G71" s="31"/>
      <c r="H71" s="32"/>
      <c r="I71" s="32"/>
      <c r="J71" s="32"/>
      <c r="K71" s="33"/>
      <c r="L71" s="34"/>
      <c r="M71" s="34"/>
      <c r="N71" s="16"/>
      <c r="O71" s="107" t="s">
        <v>240</v>
      </c>
    </row>
    <row r="72" spans="1:15" ht="24" x14ac:dyDescent="0.25">
      <c r="A72" s="32">
        <v>5</v>
      </c>
      <c r="B72" s="50" t="s">
        <v>224</v>
      </c>
      <c r="C72" s="63" t="s">
        <v>225</v>
      </c>
      <c r="D72" s="53" t="s">
        <v>226</v>
      </c>
      <c r="E72" s="46" t="s">
        <v>145</v>
      </c>
      <c r="F72" s="50" t="s">
        <v>40</v>
      </c>
      <c r="G72" s="49" t="s">
        <v>32</v>
      </c>
      <c r="H72" s="46">
        <v>2</v>
      </c>
      <c r="I72" s="46">
        <v>2</v>
      </c>
      <c r="J72" s="51"/>
      <c r="K72" s="46">
        <v>5</v>
      </c>
      <c r="L72" s="52" t="s">
        <v>4</v>
      </c>
      <c r="M72" s="52" t="s">
        <v>2</v>
      </c>
      <c r="N72" s="53"/>
      <c r="O72" s="107" t="s">
        <v>240</v>
      </c>
    </row>
    <row r="73" spans="1:15" ht="24" x14ac:dyDescent="0.25">
      <c r="A73" s="98">
        <v>6</v>
      </c>
      <c r="B73" s="55" t="s">
        <v>227</v>
      </c>
      <c r="C73" s="65" t="s">
        <v>228</v>
      </c>
      <c r="D73" s="59" t="s">
        <v>229</v>
      </c>
      <c r="E73" s="54" t="s">
        <v>145</v>
      </c>
      <c r="F73" s="55" t="s">
        <v>40</v>
      </c>
      <c r="G73" s="57" t="s">
        <v>32</v>
      </c>
      <c r="H73" s="54">
        <v>2</v>
      </c>
      <c r="I73" s="54">
        <v>2</v>
      </c>
      <c r="J73" s="60"/>
      <c r="K73" s="54">
        <v>5</v>
      </c>
      <c r="L73" s="58" t="s">
        <v>0</v>
      </c>
      <c r="M73" s="58" t="s">
        <v>2</v>
      </c>
      <c r="N73" s="59"/>
      <c r="O73" s="107" t="s">
        <v>240</v>
      </c>
    </row>
    <row r="74" spans="1:15" ht="24" x14ac:dyDescent="0.25">
      <c r="A74" s="98">
        <v>6</v>
      </c>
      <c r="B74" s="55" t="s">
        <v>230</v>
      </c>
      <c r="C74" s="65" t="s">
        <v>231</v>
      </c>
      <c r="D74" s="59" t="s">
        <v>232</v>
      </c>
      <c r="E74" s="54" t="s">
        <v>233</v>
      </c>
      <c r="F74" s="55" t="s">
        <v>126</v>
      </c>
      <c r="G74" s="57" t="s">
        <v>32</v>
      </c>
      <c r="H74" s="54">
        <v>2</v>
      </c>
      <c r="I74" s="54">
        <v>2</v>
      </c>
      <c r="J74" s="60"/>
      <c r="K74" s="54">
        <v>5</v>
      </c>
      <c r="L74" s="58" t="s">
        <v>4</v>
      </c>
      <c r="M74" s="58" t="s">
        <v>2</v>
      </c>
      <c r="N74" s="59"/>
      <c r="O74" s="107" t="s">
        <v>240</v>
      </c>
    </row>
    <row r="75" spans="1:15" ht="15.6" customHeight="1" x14ac:dyDescent="0.25">
      <c r="A75" s="98">
        <v>6</v>
      </c>
      <c r="B75" s="112" t="s">
        <v>234</v>
      </c>
      <c r="C75" s="59" t="s">
        <v>235</v>
      </c>
      <c r="D75" s="59" t="s">
        <v>236</v>
      </c>
      <c r="E75" s="57" t="s">
        <v>237</v>
      </c>
      <c r="F75" s="59" t="s">
        <v>40</v>
      </c>
      <c r="G75" s="57" t="s">
        <v>32</v>
      </c>
      <c r="H75" s="60">
        <v>2</v>
      </c>
      <c r="I75" s="60">
        <v>2</v>
      </c>
      <c r="J75" s="60"/>
      <c r="K75" s="60">
        <v>5</v>
      </c>
      <c r="L75" s="58" t="s">
        <v>4</v>
      </c>
      <c r="M75" s="58" t="s">
        <v>2</v>
      </c>
      <c r="N75" s="59"/>
      <c r="O75" s="107" t="s">
        <v>240</v>
      </c>
    </row>
    <row r="76" spans="1:15" ht="15.75" x14ac:dyDescent="0.25">
      <c r="A76" s="97"/>
      <c r="B76" s="35"/>
      <c r="C76" s="35"/>
      <c r="D76" s="35"/>
      <c r="E76" s="35"/>
      <c r="F76" s="35"/>
      <c r="G76" s="35"/>
      <c r="H76" s="36">
        <f>SUM(H72:H75)</f>
        <v>8</v>
      </c>
      <c r="I76" s="36">
        <f>SUM(I72:I75)</f>
        <v>8</v>
      </c>
      <c r="J76" s="36">
        <f>SUM(J72:J75)</f>
        <v>0</v>
      </c>
      <c r="K76" s="36">
        <f>SUM(K72:K75)</f>
        <v>20</v>
      </c>
      <c r="L76" s="38"/>
      <c r="M76" s="38"/>
      <c r="N76" s="35"/>
      <c r="O76" s="107" t="s">
        <v>240</v>
      </c>
    </row>
    <row r="77" spans="1:15" ht="32.65" customHeight="1" x14ac:dyDescent="0.25">
      <c r="A77" s="99"/>
      <c r="B77" s="40"/>
      <c r="C77" s="40"/>
      <c r="D77" s="40"/>
      <c r="E77" s="40"/>
      <c r="F77" s="40"/>
      <c r="G77" s="105" t="s">
        <v>5</v>
      </c>
      <c r="H77" s="124">
        <f>SUM(H76:I76)*14</f>
        <v>224</v>
      </c>
      <c r="I77" s="125"/>
      <c r="J77" s="39">
        <f>SUM(J76)</f>
        <v>0</v>
      </c>
      <c r="K77" s="41"/>
      <c r="L77" s="42"/>
      <c r="M77" s="42"/>
      <c r="N77" s="40"/>
      <c r="O77" s="107" t="s">
        <v>240</v>
      </c>
    </row>
    <row r="78" spans="1:15" ht="15.6" customHeight="1" x14ac:dyDescent="0.25">
      <c r="A78" s="103" t="s">
        <v>202</v>
      </c>
      <c r="B78" s="43"/>
      <c r="C78" s="43"/>
      <c r="D78" s="31"/>
      <c r="E78" s="31"/>
      <c r="F78" s="31"/>
      <c r="G78" s="31"/>
      <c r="H78" s="32"/>
      <c r="I78" s="32"/>
      <c r="J78" s="32"/>
      <c r="K78" s="33"/>
      <c r="L78" s="34"/>
      <c r="M78" s="34"/>
      <c r="N78" s="16"/>
      <c r="O78" s="107" t="s">
        <v>240</v>
      </c>
    </row>
    <row r="79" spans="1:15" ht="15.6" customHeight="1" x14ac:dyDescent="0.25">
      <c r="A79" s="32">
        <v>5</v>
      </c>
      <c r="B79" s="50" t="s">
        <v>203</v>
      </c>
      <c r="C79" s="63" t="s">
        <v>204</v>
      </c>
      <c r="D79" s="53" t="s">
        <v>205</v>
      </c>
      <c r="E79" s="46" t="s">
        <v>153</v>
      </c>
      <c r="F79" s="50" t="s">
        <v>89</v>
      </c>
      <c r="G79" s="49" t="s">
        <v>32</v>
      </c>
      <c r="H79" s="46">
        <v>2</v>
      </c>
      <c r="I79" s="46">
        <v>2</v>
      </c>
      <c r="J79" s="51"/>
      <c r="K79" s="46">
        <v>5</v>
      </c>
      <c r="L79" s="52" t="s">
        <v>4</v>
      </c>
      <c r="M79" s="52" t="s">
        <v>2</v>
      </c>
      <c r="N79" s="53"/>
      <c r="O79" s="107" t="s">
        <v>240</v>
      </c>
    </row>
    <row r="80" spans="1:15" ht="15.6" customHeight="1" x14ac:dyDescent="0.25">
      <c r="A80" s="98">
        <v>6</v>
      </c>
      <c r="B80" s="55" t="s">
        <v>206</v>
      </c>
      <c r="C80" s="55" t="s">
        <v>207</v>
      </c>
      <c r="D80" s="59" t="s">
        <v>208</v>
      </c>
      <c r="E80" s="54" t="s">
        <v>127</v>
      </c>
      <c r="F80" s="55" t="s">
        <v>130</v>
      </c>
      <c r="G80" s="57" t="s">
        <v>32</v>
      </c>
      <c r="H80" s="54">
        <v>2</v>
      </c>
      <c r="I80" s="54">
        <v>2</v>
      </c>
      <c r="J80" s="60"/>
      <c r="K80" s="54">
        <v>5</v>
      </c>
      <c r="L80" s="58" t="s">
        <v>0</v>
      </c>
      <c r="M80" s="58" t="s">
        <v>2</v>
      </c>
      <c r="N80" s="59" t="s">
        <v>209</v>
      </c>
      <c r="O80" s="107" t="s">
        <v>240</v>
      </c>
    </row>
    <row r="81" spans="1:15" ht="15.6" customHeight="1" x14ac:dyDescent="0.25">
      <c r="A81" s="98">
        <v>6</v>
      </c>
      <c r="B81" s="55" t="s">
        <v>210</v>
      </c>
      <c r="C81" s="65" t="s">
        <v>211</v>
      </c>
      <c r="D81" s="59" t="s">
        <v>212</v>
      </c>
      <c r="E81" s="54" t="s">
        <v>62</v>
      </c>
      <c r="F81" s="55" t="s">
        <v>255</v>
      </c>
      <c r="G81" s="57" t="s">
        <v>32</v>
      </c>
      <c r="H81" s="54">
        <v>2</v>
      </c>
      <c r="I81" s="54">
        <v>2</v>
      </c>
      <c r="J81" s="60"/>
      <c r="K81" s="54">
        <v>5</v>
      </c>
      <c r="L81" s="58" t="s">
        <v>4</v>
      </c>
      <c r="M81" s="58" t="s">
        <v>2</v>
      </c>
      <c r="N81" s="59" t="s">
        <v>213</v>
      </c>
      <c r="O81" s="107" t="s">
        <v>240</v>
      </c>
    </row>
    <row r="82" spans="1:15" ht="15.6" customHeight="1" x14ac:dyDescent="0.25">
      <c r="A82" s="98">
        <v>6</v>
      </c>
      <c r="B82" s="112" t="s">
        <v>214</v>
      </c>
      <c r="C82" s="59" t="s">
        <v>215</v>
      </c>
      <c r="D82" s="59" t="s">
        <v>216</v>
      </c>
      <c r="E82" s="57" t="s">
        <v>180</v>
      </c>
      <c r="F82" s="59" t="s">
        <v>254</v>
      </c>
      <c r="G82" s="57" t="s">
        <v>32</v>
      </c>
      <c r="H82" s="60">
        <v>2</v>
      </c>
      <c r="I82" s="60">
        <v>2</v>
      </c>
      <c r="J82" s="60"/>
      <c r="K82" s="60">
        <v>5</v>
      </c>
      <c r="L82" s="58" t="s">
        <v>4</v>
      </c>
      <c r="M82" s="58" t="s">
        <v>2</v>
      </c>
      <c r="N82" s="59" t="s">
        <v>217</v>
      </c>
      <c r="O82" s="107" t="s">
        <v>240</v>
      </c>
    </row>
    <row r="83" spans="1:15" x14ac:dyDescent="0.25">
      <c r="A83" s="97"/>
      <c r="B83" s="35"/>
      <c r="C83" s="35"/>
      <c r="D83" s="35"/>
      <c r="E83" s="35"/>
      <c r="F83" s="35"/>
      <c r="G83" s="35"/>
      <c r="H83" s="36">
        <f>SUM(H79:H82)</f>
        <v>8</v>
      </c>
      <c r="I83" s="36">
        <f>SUM(I79:I82)</f>
        <v>8</v>
      </c>
      <c r="J83" s="36">
        <f>SUM(J79:J82)</f>
        <v>0</v>
      </c>
      <c r="K83" s="36">
        <f>SUM(K79:K82)</f>
        <v>20</v>
      </c>
      <c r="L83" s="38"/>
      <c r="M83" s="38"/>
      <c r="N83" s="35"/>
    </row>
    <row r="84" spans="1:15" ht="24" x14ac:dyDescent="0.25">
      <c r="A84" s="99"/>
      <c r="B84" s="40"/>
      <c r="C84" s="40"/>
      <c r="D84" s="40"/>
      <c r="E84" s="40"/>
      <c r="F84" s="40"/>
      <c r="G84" s="105" t="s">
        <v>5</v>
      </c>
      <c r="H84" s="124">
        <f>SUM(H83:I83)*14</f>
        <v>224</v>
      </c>
      <c r="I84" s="125"/>
      <c r="J84" s="39">
        <f>SUM(J83)</f>
        <v>0</v>
      </c>
      <c r="K84" s="41"/>
      <c r="L84" s="42"/>
      <c r="M84" s="42"/>
      <c r="N84" s="40"/>
      <c r="O84" s="107" t="s">
        <v>240</v>
      </c>
    </row>
    <row r="85" spans="1:15" ht="15.6" customHeight="1" x14ac:dyDescent="0.25">
      <c r="A85" s="32">
        <v>7</v>
      </c>
      <c r="B85" s="50" t="s">
        <v>193</v>
      </c>
      <c r="C85" s="63" t="s">
        <v>194</v>
      </c>
      <c r="D85" s="48" t="s">
        <v>195</v>
      </c>
      <c r="E85" s="46" t="s">
        <v>196</v>
      </c>
      <c r="F85" s="50" t="s">
        <v>75</v>
      </c>
      <c r="G85" s="49" t="s">
        <v>32</v>
      </c>
      <c r="H85" s="46">
        <v>0</v>
      </c>
      <c r="I85" s="46">
        <v>0</v>
      </c>
      <c r="J85" s="64">
        <v>560</v>
      </c>
      <c r="K85" s="46">
        <v>30</v>
      </c>
      <c r="L85" s="52" t="s">
        <v>4</v>
      </c>
      <c r="M85" s="52" t="s">
        <v>1</v>
      </c>
      <c r="N85" s="53"/>
      <c r="O85" s="107" t="s">
        <v>240</v>
      </c>
    </row>
    <row r="86" spans="1:15" ht="15.6" customHeight="1" x14ac:dyDescent="0.25">
      <c r="A86" s="32">
        <v>7</v>
      </c>
      <c r="B86" s="50" t="s">
        <v>197</v>
      </c>
      <c r="C86" s="89" t="s">
        <v>198</v>
      </c>
      <c r="D86" s="48" t="s">
        <v>199</v>
      </c>
      <c r="E86" s="46" t="s">
        <v>191</v>
      </c>
      <c r="F86" s="50" t="s">
        <v>75</v>
      </c>
      <c r="G86" s="49" t="s">
        <v>32</v>
      </c>
      <c r="H86" s="46">
        <v>0</v>
      </c>
      <c r="I86" s="46">
        <v>0</v>
      </c>
      <c r="J86" s="92"/>
      <c r="K86" s="46">
        <v>3</v>
      </c>
      <c r="L86" s="52" t="s">
        <v>4</v>
      </c>
      <c r="M86" s="52" t="s">
        <v>1</v>
      </c>
      <c r="N86" s="53" t="s">
        <v>200</v>
      </c>
      <c r="O86" s="107" t="s">
        <v>240</v>
      </c>
    </row>
    <row r="87" spans="1:15" ht="15.75" x14ac:dyDescent="0.25">
      <c r="A87" s="97"/>
      <c r="B87" s="35"/>
      <c r="C87" s="35"/>
      <c r="D87" s="35"/>
      <c r="E87" s="35"/>
      <c r="F87" s="35"/>
      <c r="G87" s="35"/>
      <c r="H87" s="36">
        <f>SUM(H85:H86)</f>
        <v>0</v>
      </c>
      <c r="I87" s="36">
        <f>SUM(I85:I86)</f>
        <v>0</v>
      </c>
      <c r="J87" s="36">
        <f>SUM(J85:J86)</f>
        <v>560</v>
      </c>
      <c r="K87" s="36">
        <f>SUM(K85:K86)</f>
        <v>33</v>
      </c>
      <c r="L87" s="38"/>
      <c r="M87" s="38"/>
      <c r="N87" s="35"/>
      <c r="O87" s="107" t="s">
        <v>240</v>
      </c>
    </row>
    <row r="88" spans="1:15" s="19" customFormat="1" ht="25.15" customHeight="1" x14ac:dyDescent="0.25">
      <c r="A88" s="99"/>
      <c r="B88" s="40"/>
      <c r="C88" s="40"/>
      <c r="D88" s="40"/>
      <c r="E88" s="40"/>
      <c r="F88" s="40"/>
      <c r="G88" s="105" t="s">
        <v>5</v>
      </c>
      <c r="H88" s="124">
        <f>SUM(H87:I87)*14</f>
        <v>0</v>
      </c>
      <c r="I88" s="125"/>
      <c r="J88" s="39">
        <f>SUM(J87)</f>
        <v>560</v>
      </c>
      <c r="K88" s="41"/>
      <c r="L88" s="42"/>
      <c r="M88" s="42"/>
      <c r="N88" s="40"/>
      <c r="O88" s="108"/>
    </row>
    <row r="89" spans="1:15" s="15" customFormat="1" ht="15.6" customHeight="1" x14ac:dyDescent="0.25">
      <c r="A89" s="104" t="s">
        <v>23</v>
      </c>
      <c r="B89" s="16"/>
      <c r="C89" s="16"/>
      <c r="D89" s="16"/>
      <c r="E89" s="16"/>
      <c r="F89" s="16"/>
      <c r="G89" s="16"/>
      <c r="H89" s="17"/>
      <c r="I89" s="17"/>
      <c r="J89" s="17"/>
      <c r="K89" s="20"/>
      <c r="L89" s="18"/>
      <c r="M89" s="18"/>
      <c r="N89" s="16"/>
      <c r="O89" s="109"/>
    </row>
    <row r="90" spans="1:15" ht="15.6" customHeight="1" x14ac:dyDescent="0.25">
      <c r="A90" s="100"/>
      <c r="B90" s="66" t="s">
        <v>77</v>
      </c>
      <c r="C90" s="67" t="s">
        <v>78</v>
      </c>
      <c r="D90" s="67" t="s">
        <v>79</v>
      </c>
      <c r="E90" s="66"/>
      <c r="F90" s="66" t="s">
        <v>251</v>
      </c>
      <c r="G90" s="68" t="s">
        <v>239</v>
      </c>
      <c r="H90" s="69">
        <v>0</v>
      </c>
      <c r="I90" s="69">
        <v>2</v>
      </c>
      <c r="J90" s="69"/>
      <c r="K90" s="69">
        <v>4</v>
      </c>
      <c r="L90" s="70" t="s">
        <v>4</v>
      </c>
      <c r="M90" s="71" t="s">
        <v>2</v>
      </c>
      <c r="N90" s="68"/>
    </row>
    <row r="91" spans="1:15" ht="15.6" customHeight="1" x14ac:dyDescent="0.25">
      <c r="A91" s="101">
        <v>1</v>
      </c>
      <c r="B91" s="67" t="s">
        <v>33</v>
      </c>
      <c r="C91" s="67" t="s">
        <v>80</v>
      </c>
      <c r="D91" s="66" t="s">
        <v>30</v>
      </c>
      <c r="E91" s="66"/>
      <c r="F91" s="66" t="s">
        <v>253</v>
      </c>
      <c r="G91" s="68" t="s">
        <v>32</v>
      </c>
      <c r="H91" s="93">
        <v>2</v>
      </c>
      <c r="I91" s="94">
        <v>2</v>
      </c>
      <c r="J91" s="94"/>
      <c r="K91" s="69">
        <v>7</v>
      </c>
      <c r="L91" s="70" t="s">
        <v>0</v>
      </c>
      <c r="M91" s="70" t="s">
        <v>2</v>
      </c>
      <c r="N91" s="66" t="s">
        <v>28</v>
      </c>
    </row>
    <row r="92" spans="1:15" ht="15.6" customHeight="1" x14ac:dyDescent="0.25">
      <c r="A92" s="101">
        <v>2</v>
      </c>
      <c r="B92" s="67" t="s">
        <v>52</v>
      </c>
      <c r="C92" s="67" t="s">
        <v>81</v>
      </c>
      <c r="D92" s="66" t="s">
        <v>51</v>
      </c>
      <c r="E92" s="66"/>
      <c r="F92" s="66" t="s">
        <v>31</v>
      </c>
      <c r="G92" s="68" t="s">
        <v>32</v>
      </c>
      <c r="H92" s="95">
        <v>2</v>
      </c>
      <c r="I92" s="69">
        <v>2</v>
      </c>
      <c r="J92" s="69"/>
      <c r="K92" s="69">
        <v>7</v>
      </c>
      <c r="L92" s="70" t="s">
        <v>0</v>
      </c>
      <c r="M92" s="70" t="s">
        <v>2</v>
      </c>
      <c r="N92" s="66" t="s">
        <v>49</v>
      </c>
    </row>
    <row r="93" spans="1:15" ht="15.6" customHeight="1" x14ac:dyDescent="0.25">
      <c r="A93" s="101">
        <v>3</v>
      </c>
      <c r="B93" s="67" t="s">
        <v>218</v>
      </c>
      <c r="C93" s="67" t="s">
        <v>219</v>
      </c>
      <c r="D93" s="67" t="s">
        <v>129</v>
      </c>
      <c r="E93" s="66"/>
      <c r="F93" s="66" t="s">
        <v>130</v>
      </c>
      <c r="G93" s="68" t="s">
        <v>32</v>
      </c>
      <c r="H93" s="69">
        <v>2</v>
      </c>
      <c r="I93" s="69">
        <v>1</v>
      </c>
      <c r="J93" s="69"/>
      <c r="K93" s="69">
        <v>5</v>
      </c>
      <c r="L93" s="70" t="s">
        <v>0</v>
      </c>
      <c r="M93" s="71" t="s">
        <v>2</v>
      </c>
      <c r="N93" s="67" t="s">
        <v>127</v>
      </c>
    </row>
    <row r="94" spans="1:15" ht="15.6" customHeight="1" x14ac:dyDescent="0.25">
      <c r="A94" s="101">
        <v>3</v>
      </c>
      <c r="B94" s="67" t="s">
        <v>135</v>
      </c>
      <c r="C94" s="67" t="s">
        <v>220</v>
      </c>
      <c r="D94" s="66" t="s">
        <v>134</v>
      </c>
      <c r="E94" s="66"/>
      <c r="F94" s="66" t="s">
        <v>252</v>
      </c>
      <c r="G94" s="68" t="s">
        <v>32</v>
      </c>
      <c r="H94" s="69">
        <v>1</v>
      </c>
      <c r="I94" s="69">
        <v>1</v>
      </c>
      <c r="J94" s="69"/>
      <c r="K94" s="69">
        <v>4</v>
      </c>
      <c r="L94" s="70" t="s">
        <v>4</v>
      </c>
      <c r="M94" s="71" t="s">
        <v>2</v>
      </c>
      <c r="N94" s="66" t="s">
        <v>132</v>
      </c>
    </row>
    <row r="95" spans="1:15" ht="15.6" customHeight="1" x14ac:dyDescent="0.25">
      <c r="A95" s="101">
        <v>4</v>
      </c>
      <c r="B95" s="67" t="s">
        <v>140</v>
      </c>
      <c r="C95" s="67" t="s">
        <v>221</v>
      </c>
      <c r="D95" s="66" t="s">
        <v>138</v>
      </c>
      <c r="E95" s="66"/>
      <c r="F95" s="66" t="s">
        <v>57</v>
      </c>
      <c r="G95" s="68" t="s">
        <v>32</v>
      </c>
      <c r="H95" s="69">
        <v>2</v>
      </c>
      <c r="I95" s="69">
        <v>1</v>
      </c>
      <c r="J95" s="69"/>
      <c r="K95" s="69">
        <v>4</v>
      </c>
      <c r="L95" s="70" t="s">
        <v>0</v>
      </c>
      <c r="M95" s="71" t="s">
        <v>2</v>
      </c>
      <c r="N95" s="66" t="s">
        <v>136</v>
      </c>
    </row>
    <row r="96" spans="1:15" x14ac:dyDescent="0.25">
      <c r="A96" s="101">
        <v>4</v>
      </c>
      <c r="B96" s="67" t="s">
        <v>222</v>
      </c>
      <c r="C96" s="67" t="s">
        <v>223</v>
      </c>
      <c r="D96" s="66" t="s">
        <v>159</v>
      </c>
      <c r="E96" s="66"/>
      <c r="F96" s="66" t="s">
        <v>252</v>
      </c>
      <c r="G96" s="68" t="s">
        <v>32</v>
      </c>
      <c r="H96" s="69">
        <v>2</v>
      </c>
      <c r="I96" s="69">
        <v>1</v>
      </c>
      <c r="J96" s="69"/>
      <c r="K96" s="69">
        <v>4</v>
      </c>
      <c r="L96" s="70" t="s">
        <v>4</v>
      </c>
      <c r="M96" s="71" t="s">
        <v>2</v>
      </c>
      <c r="N96" s="67" t="s">
        <v>157</v>
      </c>
    </row>
  </sheetData>
  <autoFilter ref="A9:O95"/>
  <mergeCells count="24">
    <mergeCell ref="D2:F2"/>
    <mergeCell ref="D1:F1"/>
    <mergeCell ref="H77:I77"/>
    <mergeCell ref="H84:I84"/>
    <mergeCell ref="H42:I42"/>
    <mergeCell ref="H53:I53"/>
    <mergeCell ref="H62:I62"/>
    <mergeCell ref="H70:I70"/>
    <mergeCell ref="H88:I88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A8:A9"/>
    <mergeCell ref="B8:B9"/>
    <mergeCell ref="H21:I21"/>
    <mergeCell ref="H31:I31"/>
    <mergeCell ref="L8:L9"/>
    <mergeCell ref="C8:C9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2023-05-19T10:11:01Z</cp:lastPrinted>
  <dcterms:created xsi:type="dcterms:W3CDTF">2016-09-01T14:49:18Z</dcterms:created>
  <dcterms:modified xsi:type="dcterms:W3CDTF">2023-06-15T14:38:18Z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