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BIOLÓGIA\10 félév\"/>
    </mc:Choice>
  </mc:AlternateContent>
  <bookViews>
    <workbookView xWindow="0" yWindow="0" windowWidth="25200" windowHeight="11430"/>
  </bookViews>
  <sheets>
    <sheet name="10 féléves" sheetId="1" r:id="rId1"/>
  </sheets>
  <definedNames>
    <definedName name="_xlnm._FilterDatabase" localSheetId="0" hidden="1">'10 féléves'!$A$6:$P$69</definedName>
    <definedName name="_xlnm.Print_Titles" localSheetId="0">'10 féléves'!$7:$8</definedName>
    <definedName name="_xlnm.Print_Area" localSheetId="0">'10 féléves'!$A$1:$O$75</definedName>
  </definedNames>
  <calcPr calcId="162913"/>
</workbook>
</file>

<file path=xl/calcChain.xml><?xml version="1.0" encoding="utf-8"?>
<calcChain xmlns="http://schemas.openxmlformats.org/spreadsheetml/2006/main">
  <c r="L43" i="1" l="1"/>
  <c r="L37" i="1"/>
  <c r="L31" i="1"/>
  <c r="L25" i="1"/>
  <c r="L18" i="1"/>
  <c r="L12" i="1"/>
  <c r="I43" i="1" l="1"/>
  <c r="L65" i="1" l="1"/>
  <c r="L57" i="1"/>
  <c r="L50" i="1"/>
  <c r="K68" i="1" l="1"/>
  <c r="J68" i="1"/>
  <c r="K65" i="1"/>
  <c r="J65" i="1"/>
  <c r="K43" i="1"/>
  <c r="J43" i="1"/>
  <c r="K37" i="1"/>
  <c r="J37" i="1"/>
  <c r="K25" i="1"/>
  <c r="J25" i="1"/>
  <c r="K57" i="1"/>
  <c r="J57" i="1"/>
  <c r="K50" i="1"/>
  <c r="J50" i="1"/>
  <c r="K31" i="1"/>
  <c r="J31" i="1"/>
  <c r="K18" i="1"/>
  <c r="J18" i="1"/>
  <c r="K12" i="1"/>
  <c r="J12" i="1"/>
  <c r="J32" i="1" l="1"/>
  <c r="J58" i="1"/>
  <c r="J19" i="1"/>
  <c r="J51" i="1"/>
  <c r="J26" i="1"/>
  <c r="J38" i="1"/>
  <c r="J44" i="1" s="1"/>
  <c r="J13" i="1"/>
  <c r="J66" i="1" l="1"/>
  <c r="J69" i="1"/>
  <c r="O4" i="1" l="1"/>
  <c r="L68" i="1" l="1"/>
  <c r="I68" i="1"/>
  <c r="H68" i="1"/>
  <c r="I65" i="1"/>
  <c r="H65" i="1"/>
  <c r="I57" i="1"/>
  <c r="H57" i="1"/>
  <c r="H69" i="1" l="1"/>
  <c r="I50" i="1"/>
  <c r="H50" i="1"/>
  <c r="H51" i="1" l="1"/>
  <c r="H43" i="1"/>
  <c r="I37" i="1"/>
  <c r="H37" i="1"/>
  <c r="I31" i="1"/>
  <c r="H31" i="1"/>
  <c r="H32" i="1" l="1"/>
  <c r="H44" i="1"/>
  <c r="H38" i="1"/>
  <c r="I25" i="1" l="1"/>
  <c r="H25" i="1"/>
  <c r="I18" i="1"/>
  <c r="H18" i="1"/>
  <c r="I12" i="1"/>
  <c r="H12" i="1"/>
  <c r="H13" i="1" l="1"/>
  <c r="H26" i="1"/>
  <c r="H19" i="1"/>
  <c r="H58" i="1"/>
  <c r="H66" i="1" l="1"/>
  <c r="N4" i="1" s="1"/>
</calcChain>
</file>

<file path=xl/sharedStrings.xml><?xml version="1.0" encoding="utf-8"?>
<sst xmlns="http://schemas.openxmlformats.org/spreadsheetml/2006/main" count="402" uniqueCount="216">
  <si>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</si>
  <si>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</si>
  <si>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</si>
  <si>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</si>
  <si>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</si>
  <si>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</si>
  <si>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</si>
  <si>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</si>
  <si>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</si>
  <si>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</si>
  <si>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</si>
  <si>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</si>
  <si>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</si>
  <si>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</si>
  <si>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</si>
  <si>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</si>
  <si>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</si>
  <si>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</si>
  <si>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</si>
  <si>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</si>
  <si>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</si>
  <si>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</si>
  <si>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</si>
  <si>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10 félév</t>
  </si>
  <si>
    <t>Heti óraszám nappali tagozaton</t>
  </si>
  <si>
    <t>Féléves óraszám levelezős képzésben</t>
  </si>
  <si>
    <t>2022 szeptemberétől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</si>
  <si>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</si>
  <si>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</si>
  <si>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</si>
  <si>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</si>
  <si>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</si>
  <si>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</si>
  <si>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Optional course unit</t>
  </si>
  <si>
    <t>Complex professional comprehensive exam</t>
  </si>
  <si>
    <t>Idegen nyelven választható tantárgyak</t>
  </si>
  <si>
    <t>Osztatlan tanárképzési szak: Biológiatanár</t>
  </si>
  <si>
    <t>Szakfelelős: Prof. Dr. Szép Tibor</t>
  </si>
  <si>
    <t>okleveles Biológiatanár</t>
  </si>
  <si>
    <t>Fizikai alapismeretek</t>
  </si>
  <si>
    <t>Basic Physics</t>
  </si>
  <si>
    <t>Biomathematics</t>
  </si>
  <si>
    <t>Dobróné dr. Tóth Márta</t>
  </si>
  <si>
    <t>KOI</t>
  </si>
  <si>
    <t>MAI</t>
  </si>
  <si>
    <t>Sejtbiológia</t>
  </si>
  <si>
    <t>Dr. János István</t>
  </si>
  <si>
    <t>Informatika</t>
  </si>
  <si>
    <t>Introduction to Information Technology</t>
  </si>
  <si>
    <t>Tanyiné dr. Kocsis Anikó</t>
  </si>
  <si>
    <t>MII</t>
  </si>
  <si>
    <t>Dr. Hörcsik Tibor Zsolt</t>
  </si>
  <si>
    <t>Biokémia</t>
  </si>
  <si>
    <t>Biochemistry</t>
  </si>
  <si>
    <t>Viselkedésökológia</t>
  </si>
  <si>
    <t>Behavioural Ecology</t>
  </si>
  <si>
    <t>Természetvédelem</t>
  </si>
  <si>
    <t>Conservation Biology</t>
  </si>
  <si>
    <t>BIO1016</t>
  </si>
  <si>
    <t>Humánbiológia</t>
  </si>
  <si>
    <t>Human Biology</t>
  </si>
  <si>
    <t>BIO1010</t>
  </si>
  <si>
    <t>BIO1012</t>
  </si>
  <si>
    <t>Evolúcióbiológia és populációgenetika</t>
  </si>
  <si>
    <t>Evolution</t>
  </si>
  <si>
    <t xml:space="preserve">A </t>
  </si>
  <si>
    <t>Növényélettan</t>
  </si>
  <si>
    <t>Plant Physiology</t>
  </si>
  <si>
    <t>Dr. Halász Judit</t>
  </si>
  <si>
    <t>Biogeográfia</t>
  </si>
  <si>
    <t>Biogeography</t>
  </si>
  <si>
    <t>Comparative Animal Physiology</t>
  </si>
  <si>
    <t>BIO1040</t>
  </si>
  <si>
    <t>Egészségtan</t>
  </si>
  <si>
    <t>Hygiene</t>
  </si>
  <si>
    <t>BIO1026</t>
  </si>
  <si>
    <t>Mikrobiológia</t>
  </si>
  <si>
    <t>Microbiology</t>
  </si>
  <si>
    <t>Biotechnológia</t>
  </si>
  <si>
    <t>Biotechnology</t>
  </si>
  <si>
    <t>Bioetika</t>
  </si>
  <si>
    <t>Bioethics</t>
  </si>
  <si>
    <t>BIO1018</t>
  </si>
  <si>
    <t>Környezetvédelem</t>
  </si>
  <si>
    <t>Environmental protection</t>
  </si>
  <si>
    <t>Szakmódszertan 1.</t>
  </si>
  <si>
    <t>Szakmódszertan 2.</t>
  </si>
  <si>
    <t>Szakmódszertan 3.</t>
  </si>
  <si>
    <t>Kollaborációs tanulási környezet</t>
  </si>
  <si>
    <t>Collaborative Learning Environment</t>
  </si>
  <si>
    <t>Dr. Tarján Péter</t>
  </si>
  <si>
    <t>Humánbiológia (angol)</t>
  </si>
  <si>
    <t>Természetvédelem (angol)</t>
  </si>
  <si>
    <t>OBI1101</t>
  </si>
  <si>
    <t>OBI1102</t>
  </si>
  <si>
    <t>OBI1105</t>
  </si>
  <si>
    <t>OBI1207</t>
  </si>
  <si>
    <t>OBI1208</t>
  </si>
  <si>
    <t>OBI1209</t>
  </si>
  <si>
    <t>OBI1111</t>
  </si>
  <si>
    <t>OBI1112</t>
  </si>
  <si>
    <t>OBI8001</t>
  </si>
  <si>
    <t>OBI8002</t>
  </si>
  <si>
    <t>OBI8003</t>
  </si>
  <si>
    <t>OBI8004</t>
  </si>
  <si>
    <t>OBI7001</t>
  </si>
  <si>
    <t>OBI7002</t>
  </si>
  <si>
    <t>OBI7003</t>
  </si>
  <si>
    <t>OBI4000</t>
  </si>
  <si>
    <t>OBI7000</t>
  </si>
  <si>
    <t>OBI2001</t>
  </si>
  <si>
    <t>OBI2002</t>
  </si>
  <si>
    <t>OBI2003</t>
  </si>
  <si>
    <t>Terepgyakorlat 1.</t>
  </si>
  <si>
    <t>Field Practice 1. (Botany)</t>
  </si>
  <si>
    <t>Terepgyakorlat 2.</t>
  </si>
  <si>
    <t>Field Practice 2. (Zoological Taxonomy)</t>
  </si>
  <si>
    <t>Methodology 1.</t>
  </si>
  <si>
    <t>Methodology 2.</t>
  </si>
  <si>
    <t>Methodology 3.</t>
  </si>
  <si>
    <t>Állatélettan</t>
  </si>
  <si>
    <t>Ökológia alapjai 1.</t>
  </si>
  <si>
    <t>Ecology 1.</t>
  </si>
  <si>
    <t>Ökológia alapjai 2.</t>
  </si>
  <si>
    <t>Ecology 2.</t>
  </si>
  <si>
    <t>Genetika 1. (angol)</t>
  </si>
  <si>
    <t>Dr. Molnár Mónika</t>
  </si>
  <si>
    <t>Dr. Szabó Sándor</t>
  </si>
  <si>
    <t>Dr. Szép Tibor</t>
  </si>
  <si>
    <t>Növényszervezettan</t>
  </si>
  <si>
    <t>BAI0015</t>
  </si>
  <si>
    <t>TO1009</t>
  </si>
  <si>
    <t>TO1006</t>
  </si>
  <si>
    <t>BAI0001</t>
  </si>
  <si>
    <t>Kémiai alapismeretek</t>
  </si>
  <si>
    <t>Genetika</t>
  </si>
  <si>
    <t>Plant Anatomy</t>
  </si>
  <si>
    <t>Plant Taxonomy</t>
  </si>
  <si>
    <t>OBI1203</t>
  </si>
  <si>
    <t>OBI1204</t>
  </si>
  <si>
    <t>OBI1106</t>
  </si>
  <si>
    <t>Állatanatómia</t>
  </si>
  <si>
    <t>Zoological Anatomy</t>
  </si>
  <si>
    <t>Növényrendszertan</t>
  </si>
  <si>
    <t>OBI1215</t>
  </si>
  <si>
    <t>OBI1222</t>
  </si>
  <si>
    <t>OBI1125</t>
  </si>
  <si>
    <t>OBI1126</t>
  </si>
  <si>
    <t>Molekuláris biológia alapjai</t>
  </si>
  <si>
    <t>Molecular Biology</t>
  </si>
  <si>
    <t>Biomatematika</t>
  </si>
  <si>
    <t>BAI0002</t>
  </si>
  <si>
    <t>Környezet és ember</t>
  </si>
  <si>
    <t>Dr. Kiss Ferenc</t>
  </si>
  <si>
    <t>Kísérletes hidroökológia</t>
  </si>
  <si>
    <t>Experimental Aquatic Ecology</t>
  </si>
  <si>
    <t>BBI1118</t>
  </si>
  <si>
    <t>Genetics</t>
  </si>
  <si>
    <t>OBI1210</t>
  </si>
  <si>
    <t>OBI1113</t>
  </si>
  <si>
    <t>OBI1114</t>
  </si>
  <si>
    <t>OBI1216</t>
  </si>
  <si>
    <t>OBI1217</t>
  </si>
  <si>
    <t>OBI1119</t>
  </si>
  <si>
    <t>OBI1120</t>
  </si>
  <si>
    <t>OBI1223</t>
  </si>
  <si>
    <t>OBI1224</t>
  </si>
  <si>
    <t>OBI1127</t>
  </si>
  <si>
    <t>OBI1128</t>
  </si>
  <si>
    <t>OT1008</t>
  </si>
  <si>
    <t>Állatrendszertan</t>
  </si>
  <si>
    <t>Zoological Taxonomy</t>
  </si>
  <si>
    <t>Dr. Simon Csaba</t>
  </si>
  <si>
    <t>B</t>
  </si>
  <si>
    <t>Növényrendszertan (angol)</t>
  </si>
  <si>
    <t>BIO1003  BBI1103  BIO1004  BBI1104</t>
  </si>
  <si>
    <t>BIO1001  BBI1105   BIO1002  BBI1106</t>
  </si>
  <si>
    <t>BIO1035  BBI1108</t>
  </si>
  <si>
    <t>BIO1008  BBI1201</t>
  </si>
  <si>
    <t>BIO1005  BBI1205  BIO1008  BBI1201</t>
  </si>
  <si>
    <t>BIO1019 BBI1112</t>
  </si>
  <si>
    <t>BIO1006 BBI1203 BIO1007 BBI1204</t>
  </si>
  <si>
    <t>BIO1020 BBI1207</t>
  </si>
  <si>
    <t>BIO1024 BBI1111</t>
  </si>
  <si>
    <t>BIO1023 BBI1107</t>
  </si>
  <si>
    <t>BIO1011 BBI1110</t>
  </si>
  <si>
    <t>BIO1036 BBI1208</t>
  </si>
  <si>
    <t>BIO1015 BBI1206</t>
  </si>
  <si>
    <t>BIO1021 BBI1210</t>
  </si>
  <si>
    <t>BIO1029 BBI1115</t>
  </si>
  <si>
    <t>BIO1040 BBI1219 BIO1041 BBI1224</t>
  </si>
  <si>
    <t>BIO1017 BBI1217</t>
  </si>
  <si>
    <t>BIO1013 BBI1116</t>
  </si>
  <si>
    <t>BIO1016 BBI1122</t>
  </si>
  <si>
    <t>BIO1027 BBI1209</t>
  </si>
  <si>
    <t>OBI1204 OBI1207</t>
  </si>
  <si>
    <t>BIO1010 BBI1218</t>
  </si>
  <si>
    <t>OBI2004</t>
  </si>
  <si>
    <t>TO1012 BBI1102</t>
  </si>
  <si>
    <t>Human Biology (English)</t>
  </si>
  <si>
    <t>Genetics 1. (English)</t>
  </si>
  <si>
    <t>Conservation Biology (English)</t>
  </si>
  <si>
    <t>Plant Taxonomy (English)</t>
  </si>
  <si>
    <t>Preparation of Thesis Writing 1.</t>
  </si>
  <si>
    <t>Diplomamunka - előkészítés 1.</t>
  </si>
  <si>
    <t>Diplomamunka - előkészítés 2.</t>
  </si>
  <si>
    <t>Diplomamunka - előkészítés 3.</t>
  </si>
  <si>
    <t>Preparation of Thesis Writing 2.</t>
  </si>
  <si>
    <t>Preparation of Thesis Writing 3.</t>
  </si>
  <si>
    <t>Foundations of Chemistry</t>
  </si>
  <si>
    <t>Environment and Humans</t>
  </si>
  <si>
    <t>Cell Biology</t>
  </si>
  <si>
    <t>OBI1220 OBI1222</t>
  </si>
  <si>
    <t>BAI0195</t>
  </si>
  <si>
    <r>
      <t xml:space="preserve">TO1005 AIB1007
</t>
    </r>
    <r>
      <rPr>
        <sz val="11"/>
        <color rgb="FFFF0000"/>
        <rFont val="Arial"/>
        <family val="2"/>
        <charset val="238"/>
      </rPr>
      <t>BAI0016</t>
    </r>
  </si>
  <si>
    <t>Nagy Dóra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</si>
</sst>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0"/>
      <color indexed="9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2" fillId="0" borderId="0"/>
    <xf numFmtId="0" fontId="16" fillId="0" borderId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0"/>
    <xf numFmtId="0" fontId="20" fillId="14" borderId="0"/>
    <xf numFmtId="0" fontId="20" fillId="15" borderId="0"/>
    <xf numFmtId="0" fontId="20" fillId="16" borderId="0"/>
    <xf numFmtId="0" fontId="20" fillId="17" borderId="0"/>
    <xf numFmtId="0" fontId="20" fillId="18" borderId="0"/>
    <xf numFmtId="0" fontId="20" fillId="19" borderId="0"/>
    <xf numFmtId="0" fontId="20" fillId="20" borderId="0"/>
    <xf numFmtId="0" fontId="20" fillId="21" borderId="0"/>
    <xf numFmtId="0" fontId="20" fillId="16" borderId="0"/>
    <xf numFmtId="0" fontId="20" fillId="19" borderId="0"/>
    <xf numFmtId="0" fontId="20" fillId="22" borderId="0"/>
    <xf numFmtId="0" fontId="19" fillId="23" borderId="0"/>
    <xf numFmtId="0" fontId="19" fillId="20" borderId="0"/>
    <xf numFmtId="0" fontId="19" fillId="21" borderId="0"/>
    <xf numFmtId="0" fontId="19" fillId="24" borderId="0"/>
    <xf numFmtId="0" fontId="19" fillId="25" borderId="0"/>
    <xf numFmtId="0" fontId="19" fillId="26" borderId="0"/>
    <xf numFmtId="0" fontId="21" fillId="18" borderId="13"/>
    <xf numFmtId="0" fontId="22" fillId="0" borderId="0"/>
    <xf numFmtId="0" fontId="23" fillId="0" borderId="14"/>
    <xf numFmtId="0" fontId="24" fillId="0" borderId="15"/>
    <xf numFmtId="0" fontId="25" fillId="0" borderId="16"/>
    <xf numFmtId="0" fontId="25" fillId="0" borderId="0"/>
    <xf numFmtId="0" fontId="26" fillId="27" borderId="17"/>
    <xf numFmtId="0" fontId="20" fillId="0" borderId="0"/>
    <xf numFmtId="0" fontId="27" fillId="0" borderId="0"/>
    <xf numFmtId="0" fontId="28" fillId="0" borderId="18"/>
    <xf numFmtId="0" fontId="20" fillId="28" borderId="1"/>
    <xf numFmtId="0" fontId="19" fillId="29" borderId="0"/>
    <xf numFmtId="0" fontId="19" fillId="12" borderId="0"/>
    <xf numFmtId="0" fontId="19" fillId="30" borderId="0"/>
    <xf numFmtId="0" fontId="19" fillId="24" borderId="0"/>
    <xf numFmtId="0" fontId="19" fillId="25" borderId="0"/>
    <xf numFmtId="0" fontId="19" fillId="31" borderId="0"/>
    <xf numFmtId="0" fontId="29" fillId="15" borderId="0"/>
    <xf numFmtId="0" fontId="30" fillId="32" borderId="19"/>
    <xf numFmtId="0" fontId="31" fillId="0" borderId="0"/>
    <xf numFmtId="0" fontId="1" fillId="0" borderId="0"/>
    <xf numFmtId="0" fontId="1" fillId="0" borderId="0"/>
    <xf numFmtId="0" fontId="32" fillId="0" borderId="20"/>
    <xf numFmtId="0" fontId="33" fillId="14" borderId="0"/>
    <xf numFmtId="0" fontId="34" fillId="33" borderId="0"/>
    <xf numFmtId="0" fontId="35" fillId="32" borderId="13"/>
  </cellStyleXfs>
  <cellXfs count="106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4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1" fillId="6" borderId="0" xfId="0" applyFont="1" applyFill="1"/>
    <xf numFmtId="1" fontId="12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0" fillId="0" borderId="0" xfId="0"/>
    <xf numFmtId="0" fontId="0" fillId="0" borderId="0" xfId="0"/>
    <xf numFmtId="1" fontId="8" fillId="0" borderId="1" xfId="0" applyNumberFormat="1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1" fontId="3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36" fillId="4" borderId="4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1" fontId="8" fillId="9" borderId="0" xfId="0" applyNumberFormat="1" applyFont="1" applyFill="1" applyBorder="1" applyAlignment="1">
      <alignment vertical="center"/>
    </xf>
    <xf numFmtId="0" fontId="8" fillId="9" borderId="0" xfId="0" applyFont="1" applyFill="1" applyBorder="1" applyAlignment="1">
      <alignment vertical="center"/>
    </xf>
    <xf numFmtId="0" fontId="8" fillId="9" borderId="0" xfId="0" applyFont="1" applyFill="1" applyBorder="1" applyAlignment="1">
      <alignment vertical="center" wrapText="1"/>
    </xf>
    <xf numFmtId="1" fontId="8" fillId="9" borderId="0" xfId="0" applyNumberFormat="1" applyFont="1" applyFill="1" applyBorder="1" applyAlignment="1">
      <alignment horizontal="center" vertical="center"/>
    </xf>
    <xf numFmtId="1" fontId="9" fillId="9" borderId="0" xfId="0" applyNumberFormat="1" applyFont="1" applyFill="1" applyBorder="1" applyAlignment="1">
      <alignment horizontal="center" vertical="center"/>
    </xf>
    <xf numFmtId="0" fontId="8" fillId="9" borderId="0" xfId="0" applyFont="1" applyFill="1" applyBorder="1" applyAlignment="1">
      <alignment horizontal="center" vertical="center"/>
    </xf>
    <xf numFmtId="0" fontId="37" fillId="0" borderId="0" xfId="0" applyFont="1"/>
    <xf numFmtId="0" fontId="37" fillId="0" borderId="0" xfId="0" applyFont="1" applyBorder="1"/>
    <xf numFmtId="0" fontId="37" fillId="0" borderId="0" xfId="0" applyFont="1" applyFill="1" applyBorder="1"/>
    <xf numFmtId="0" fontId="14" fillId="0" borderId="1" xfId="0" applyFont="1" applyBorder="1" applyAlignment="1">
      <alignment horizontal="left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" fontId="8" fillId="7" borderId="1" xfId="0" applyNumberFormat="1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1" fontId="9" fillId="7" borderId="1" xfId="0" applyNumberFormat="1" applyFont="1" applyFill="1" applyBorder="1" applyAlignment="1">
      <alignment horizontal="center" vertical="center"/>
    </xf>
    <xf numFmtId="1" fontId="8" fillId="8" borderId="1" xfId="0" applyNumberFormat="1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center" vertical="center"/>
    </xf>
    <xf numFmtId="1" fontId="8" fillId="8" borderId="1" xfId="0" applyNumberFormat="1" applyFont="1" applyFill="1" applyBorder="1" applyAlignment="1">
      <alignment horizontal="center" vertical="center"/>
    </xf>
    <xf numFmtId="1" fontId="9" fillId="8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/>
    </xf>
    <xf numFmtId="0" fontId="36" fillId="4" borderId="8" xfId="0" applyFont="1" applyFill="1" applyBorder="1" applyAlignment="1">
      <alignment horizontal="center" vertical="center" wrapText="1"/>
    </xf>
    <xf numFmtId="0" fontId="36" fillId="4" borderId="7" xfId="0" applyFont="1" applyFill="1" applyBorder="1" applyAlignment="1">
      <alignment horizontal="center" vertical="center" wrapText="1"/>
    </xf>
    <xf numFmtId="1" fontId="36" fillId="4" borderId="6" xfId="0" applyNumberFormat="1" applyFont="1" applyFill="1" applyBorder="1" applyAlignment="1">
      <alignment horizontal="center" vertical="center"/>
    </xf>
    <xf numFmtId="1" fontId="36" fillId="4" borderId="5" xfId="0" applyNumberFormat="1" applyFont="1" applyFill="1" applyBorder="1" applyAlignment="1">
      <alignment horizontal="center" vertical="center"/>
    </xf>
    <xf numFmtId="0" fontId="36" fillId="4" borderId="8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9" xfId="0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 vertical="center" wrapText="1"/>
    </xf>
    <xf numFmtId="1" fontId="36" fillId="4" borderId="8" xfId="0" applyNumberFormat="1" applyFont="1" applyFill="1" applyBorder="1" applyAlignment="1">
      <alignment horizontal="center" vertical="center"/>
    </xf>
    <xf numFmtId="1" fontId="36" fillId="4" borderId="7" xfId="0" applyNumberFormat="1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horizontal="center" vertical="center"/>
    </xf>
    <xf numFmtId="0" fontId="36" fillId="5" borderId="2" xfId="0" applyFont="1" applyFill="1" applyBorder="1" applyAlignment="1">
      <alignment horizontal="center" vertical="center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901767</xdr:colOff>
      <xdr:row>4</xdr:row>
      <xdr:rowOff>11653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showGridLines="0" tabSelected="1" showRuler="0" view="pageBreakPreview" zoomScale="80" zoomScaleNormal="100" zoomScaleSheetLayoutView="80" zoomScalePageLayoutView="85" workbookViewId="0">
      <selection activeCell="D72" sqref="D72"/>
    </sheetView>
  </sheetViews>
  <sheetFormatPr defaultColWidth="8.5703125" defaultRowHeight="18.75" x14ac:dyDescent="0.3"/>
  <cols>
    <col min="1" max="1" width="5.5703125" style="2" customWidth="1"/>
    <col min="2" max="2" width="9.5703125" style="4" customWidth="1"/>
    <col min="3" max="3" width="36.28515625" style="12" customWidth="1"/>
    <col min="4" max="4" width="36.5703125" style="4" customWidth="1"/>
    <col min="5" max="5" width="11.28515625" style="4" customWidth="1"/>
    <col min="6" max="6" width="27.42578125" style="4" customWidth="1"/>
    <col min="7" max="7" width="10.5703125" style="4" customWidth="1"/>
    <col min="8" max="8" width="5.7109375" style="13" customWidth="1"/>
    <col min="9" max="9" width="6.28515625" style="13" customWidth="1"/>
    <col min="10" max="10" width="5.85546875" style="13" customWidth="1"/>
    <col min="11" max="11" width="7" style="13" customWidth="1"/>
    <col min="12" max="12" width="6.5703125" style="14" customWidth="1"/>
    <col min="13" max="13" width="7.42578125" style="15" customWidth="1"/>
    <col min="14" max="14" width="9.42578125" style="15" customWidth="1"/>
    <col min="15" max="15" width="16" style="4" customWidth="1"/>
    <col min="16" max="16" width="3.85546875" style="68" customWidth="1"/>
  </cols>
  <sheetData>
    <row r="1" spans="1:16" x14ac:dyDescent="0.3">
      <c r="B1" s="1"/>
      <c r="C1" s="23"/>
      <c r="D1" s="33" t="s">
        <v>36</v>
      </c>
      <c r="E1" s="33"/>
      <c r="F1" s="33"/>
      <c r="G1" s="1"/>
      <c r="H1" s="5"/>
      <c r="I1" s="5"/>
      <c r="J1" s="34" t="s">
        <v>37</v>
      </c>
      <c r="K1" s="5"/>
      <c r="L1" s="6"/>
      <c r="N1" s="3"/>
      <c r="O1" s="7"/>
    </row>
    <row r="2" spans="1:16" x14ac:dyDescent="0.3">
      <c r="B2" s="1"/>
      <c r="C2" s="22"/>
      <c r="D2" s="30" t="s">
        <v>20</v>
      </c>
      <c r="E2" s="31" t="s">
        <v>23</v>
      </c>
      <c r="F2" s="31"/>
      <c r="G2" s="1"/>
      <c r="H2" s="5"/>
      <c r="I2" s="5"/>
      <c r="J2" s="5"/>
      <c r="K2" s="5"/>
      <c r="M2" s="3"/>
      <c r="N2" s="3"/>
      <c r="O2" s="7"/>
    </row>
    <row r="3" spans="1:16" x14ac:dyDescent="0.3">
      <c r="B3" s="1"/>
      <c r="C3" s="25"/>
      <c r="D3" s="31" t="s">
        <v>21</v>
      </c>
      <c r="E3" s="32">
        <v>300</v>
      </c>
      <c r="F3" s="31"/>
      <c r="G3" s="1"/>
      <c r="H3" s="5"/>
      <c r="I3" s="5"/>
      <c r="J3" s="5"/>
      <c r="K3" s="21"/>
      <c r="M3" s="21"/>
      <c r="N3" s="19" t="s">
        <v>31</v>
      </c>
      <c r="O3" s="20" t="s">
        <v>32</v>
      </c>
    </row>
    <row r="4" spans="1:16" x14ac:dyDescent="0.3">
      <c r="B4" s="1"/>
      <c r="C4" s="22"/>
      <c r="D4" s="31" t="s">
        <v>22</v>
      </c>
      <c r="E4" s="31" t="s">
        <v>38</v>
      </c>
      <c r="F4" s="31"/>
      <c r="G4" s="1"/>
      <c r="H4" s="5"/>
      <c r="I4" s="5"/>
      <c r="J4" s="5"/>
      <c r="K4" s="21" t="s">
        <v>19</v>
      </c>
      <c r="M4" s="21"/>
      <c r="N4" s="19">
        <f>SUM(H13,H19,H26,H32,H38,H44,H51,H58,H66,H69)</f>
        <v>1204</v>
      </c>
      <c r="O4" s="20">
        <f>SUM(J13,J19,J26,J32,J38,J44,J51,J58,J66,J69)</f>
        <v>394</v>
      </c>
    </row>
    <row r="5" spans="1:16" x14ac:dyDescent="0.3">
      <c r="B5" s="1"/>
      <c r="C5" s="24"/>
      <c r="D5" s="8"/>
      <c r="E5" s="8"/>
      <c r="F5" s="8"/>
      <c r="G5" s="1"/>
      <c r="H5" s="5"/>
      <c r="I5" s="5"/>
      <c r="J5" s="5"/>
      <c r="K5" s="5"/>
      <c r="L5" s="6"/>
      <c r="M5" s="9"/>
      <c r="N5" s="6"/>
      <c r="O5" s="9"/>
    </row>
    <row r="6" spans="1:16" ht="15" customHeight="1" x14ac:dyDescent="0.3">
      <c r="A6" s="10" t="s">
        <v>26</v>
      </c>
      <c r="B6" s="35"/>
      <c r="D6" s="11"/>
      <c r="E6" s="11"/>
      <c r="F6" s="11"/>
      <c r="K6" s="18"/>
      <c r="L6" s="11"/>
      <c r="M6" s="4"/>
      <c r="N6" s="11"/>
    </row>
    <row r="7" spans="1:16" ht="56.25" customHeight="1" x14ac:dyDescent="0.3">
      <c r="A7" s="96" t="s">
        <v>7</v>
      </c>
      <c r="B7" s="94" t="s">
        <v>6</v>
      </c>
      <c r="C7" s="94" t="s">
        <v>8</v>
      </c>
      <c r="D7" s="98" t="s">
        <v>15</v>
      </c>
      <c r="E7" s="98" t="s">
        <v>16</v>
      </c>
      <c r="F7" s="98" t="s">
        <v>14</v>
      </c>
      <c r="G7" s="94" t="s">
        <v>12</v>
      </c>
      <c r="H7" s="100" t="s">
        <v>24</v>
      </c>
      <c r="I7" s="101"/>
      <c r="J7" s="100" t="s">
        <v>25</v>
      </c>
      <c r="K7" s="101"/>
      <c r="L7" s="102" t="s">
        <v>13</v>
      </c>
      <c r="M7" s="94" t="s">
        <v>10</v>
      </c>
      <c r="N7" s="94" t="s">
        <v>11</v>
      </c>
      <c r="O7" s="104" t="s">
        <v>9</v>
      </c>
    </row>
    <row r="8" spans="1:16" ht="26.25" customHeight="1" x14ac:dyDescent="0.3">
      <c r="A8" s="97"/>
      <c r="B8" s="95"/>
      <c r="C8" s="95"/>
      <c r="D8" s="99"/>
      <c r="E8" s="99"/>
      <c r="F8" s="99"/>
      <c r="G8" s="95"/>
      <c r="H8" s="59" t="s">
        <v>0</v>
      </c>
      <c r="I8" s="60" t="s">
        <v>1</v>
      </c>
      <c r="J8" s="59" t="s">
        <v>0</v>
      </c>
      <c r="K8" s="60" t="s">
        <v>1</v>
      </c>
      <c r="L8" s="103"/>
      <c r="M8" s="95"/>
      <c r="N8" s="95"/>
      <c r="O8" s="105"/>
    </row>
    <row r="9" spans="1:16" ht="57" x14ac:dyDescent="0.3">
      <c r="A9" s="38">
        <v>1</v>
      </c>
      <c r="B9" s="43" t="s">
        <v>93</v>
      </c>
      <c r="C9" s="48" t="s">
        <v>129</v>
      </c>
      <c r="D9" s="71" t="s">
        <v>136</v>
      </c>
      <c r="E9" s="43"/>
      <c r="F9" s="48" t="s">
        <v>42</v>
      </c>
      <c r="G9" s="49" t="s">
        <v>43</v>
      </c>
      <c r="H9" s="44">
        <v>2</v>
      </c>
      <c r="I9" s="44">
        <v>2</v>
      </c>
      <c r="J9" s="44">
        <v>9</v>
      </c>
      <c r="K9" s="44">
        <v>9</v>
      </c>
      <c r="L9" s="45">
        <v>4</v>
      </c>
      <c r="M9" s="46" t="s">
        <v>2</v>
      </c>
      <c r="N9" s="46" t="s">
        <v>3</v>
      </c>
      <c r="O9" s="48" t="s">
        <v>175</v>
      </c>
    </row>
    <row r="10" spans="1:16" s="37" customFormat="1" ht="57" x14ac:dyDescent="0.3">
      <c r="A10" s="38">
        <v>1</v>
      </c>
      <c r="B10" s="43" t="s">
        <v>95</v>
      </c>
      <c r="C10" s="43" t="s">
        <v>141</v>
      </c>
      <c r="D10" s="43" t="s">
        <v>142</v>
      </c>
      <c r="E10" s="43"/>
      <c r="F10" s="43" t="s">
        <v>46</v>
      </c>
      <c r="G10" s="49" t="s">
        <v>43</v>
      </c>
      <c r="H10" s="44">
        <v>2</v>
      </c>
      <c r="I10" s="44">
        <v>2</v>
      </c>
      <c r="J10" s="44">
        <v>9</v>
      </c>
      <c r="K10" s="44">
        <v>9</v>
      </c>
      <c r="L10" s="45">
        <v>5</v>
      </c>
      <c r="M10" s="46" t="s">
        <v>2</v>
      </c>
      <c r="N10" s="46" t="s">
        <v>3</v>
      </c>
      <c r="O10" s="43" t="s">
        <v>176</v>
      </c>
      <c r="P10" s="68"/>
    </row>
    <row r="11" spans="1:16" x14ac:dyDescent="0.3">
      <c r="A11" s="38">
        <v>1</v>
      </c>
      <c r="B11" s="43" t="s">
        <v>130</v>
      </c>
      <c r="C11" s="48" t="s">
        <v>134</v>
      </c>
      <c r="D11" s="71" t="s">
        <v>209</v>
      </c>
      <c r="E11" s="43"/>
      <c r="F11" s="48" t="s">
        <v>172</v>
      </c>
      <c r="G11" s="49" t="s">
        <v>43</v>
      </c>
      <c r="H11" s="44">
        <v>2</v>
      </c>
      <c r="I11" s="44">
        <v>0</v>
      </c>
      <c r="J11" s="44">
        <v>9</v>
      </c>
      <c r="K11" s="44">
        <v>0</v>
      </c>
      <c r="L11" s="45">
        <v>3</v>
      </c>
      <c r="M11" s="56" t="s">
        <v>2</v>
      </c>
      <c r="N11" s="46" t="s">
        <v>3</v>
      </c>
      <c r="O11" s="43" t="s">
        <v>131</v>
      </c>
    </row>
    <row r="12" spans="1:16" x14ac:dyDescent="0.3">
      <c r="A12" s="26"/>
      <c r="B12" s="27"/>
      <c r="C12" s="27"/>
      <c r="D12" s="27"/>
      <c r="E12" s="27"/>
      <c r="F12" s="27"/>
      <c r="G12" s="27"/>
      <c r="H12" s="28">
        <f>SUM(H9:H11)</f>
        <v>6</v>
      </c>
      <c r="I12" s="28">
        <f>SUM(I9:I11)</f>
        <v>4</v>
      </c>
      <c r="J12" s="28">
        <f>SUM(J9:J11)</f>
        <v>27</v>
      </c>
      <c r="K12" s="28">
        <f>SUM(K9:K11)</f>
        <v>18</v>
      </c>
      <c r="L12" s="72">
        <f>SUM(L9:L11)</f>
        <v>12</v>
      </c>
      <c r="M12" s="29"/>
      <c r="N12" s="29"/>
      <c r="O12" s="27"/>
    </row>
    <row r="13" spans="1:16" ht="28.5" x14ac:dyDescent="0.3">
      <c r="A13" s="26"/>
      <c r="B13" s="27"/>
      <c r="C13" s="27"/>
      <c r="D13" s="27"/>
      <c r="E13" s="27"/>
      <c r="F13" s="27"/>
      <c r="G13" s="61" t="s">
        <v>18</v>
      </c>
      <c r="H13" s="90">
        <f>SUM(H12:I12)*14</f>
        <v>140</v>
      </c>
      <c r="I13" s="91"/>
      <c r="J13" s="90">
        <f>SUM(J12:K12)</f>
        <v>45</v>
      </c>
      <c r="K13" s="91"/>
      <c r="L13" s="73"/>
      <c r="M13" s="29"/>
      <c r="N13" s="29"/>
      <c r="O13" s="27"/>
    </row>
    <row r="14" spans="1:16" s="36" customFormat="1" ht="28.5" x14ac:dyDescent="0.3">
      <c r="A14" s="39">
        <v>2</v>
      </c>
      <c r="B14" s="47" t="s">
        <v>138</v>
      </c>
      <c r="C14" s="47" t="s">
        <v>52</v>
      </c>
      <c r="D14" s="47" t="s">
        <v>53</v>
      </c>
      <c r="E14" s="47" t="s">
        <v>130</v>
      </c>
      <c r="F14" s="74" t="s">
        <v>126</v>
      </c>
      <c r="G14" s="50" t="s">
        <v>43</v>
      </c>
      <c r="H14" s="40">
        <v>2</v>
      </c>
      <c r="I14" s="40">
        <v>1</v>
      </c>
      <c r="J14" s="40">
        <v>9</v>
      </c>
      <c r="K14" s="40">
        <v>5</v>
      </c>
      <c r="L14" s="41">
        <v>4</v>
      </c>
      <c r="M14" s="42" t="s">
        <v>2</v>
      </c>
      <c r="N14" s="42" t="s">
        <v>3</v>
      </c>
      <c r="O14" s="47" t="s">
        <v>177</v>
      </c>
      <c r="P14" s="68"/>
    </row>
    <row r="15" spans="1:16" ht="28.5" x14ac:dyDescent="0.3">
      <c r="A15" s="39">
        <v>2</v>
      </c>
      <c r="B15" s="47" t="s">
        <v>139</v>
      </c>
      <c r="C15" s="74" t="s">
        <v>143</v>
      </c>
      <c r="D15" s="74" t="s">
        <v>137</v>
      </c>
      <c r="E15" s="47" t="s">
        <v>93</v>
      </c>
      <c r="F15" s="74" t="s">
        <v>127</v>
      </c>
      <c r="G15" s="50" t="s">
        <v>43</v>
      </c>
      <c r="H15" s="40">
        <v>2</v>
      </c>
      <c r="I15" s="40">
        <v>2</v>
      </c>
      <c r="J15" s="40">
        <v>9</v>
      </c>
      <c r="K15" s="40">
        <v>9</v>
      </c>
      <c r="L15" s="41">
        <v>4</v>
      </c>
      <c r="M15" s="42" t="s">
        <v>2</v>
      </c>
      <c r="N15" s="42" t="s">
        <v>3</v>
      </c>
      <c r="O15" s="47" t="s">
        <v>178</v>
      </c>
    </row>
    <row r="16" spans="1:16" s="36" customFormat="1" ht="57" x14ac:dyDescent="0.3">
      <c r="A16" s="39">
        <v>2</v>
      </c>
      <c r="B16" s="47" t="s">
        <v>97</v>
      </c>
      <c r="C16" s="74" t="s">
        <v>45</v>
      </c>
      <c r="D16" s="74" t="s">
        <v>211</v>
      </c>
      <c r="E16" s="47"/>
      <c r="F16" s="74" t="s">
        <v>126</v>
      </c>
      <c r="G16" s="50" t="s">
        <v>43</v>
      </c>
      <c r="H16" s="40">
        <v>2</v>
      </c>
      <c r="I16" s="40">
        <v>1</v>
      </c>
      <c r="J16" s="40">
        <v>9</v>
      </c>
      <c r="K16" s="40">
        <v>5</v>
      </c>
      <c r="L16" s="41">
        <v>4</v>
      </c>
      <c r="M16" s="42" t="s">
        <v>2</v>
      </c>
      <c r="N16" s="42" t="s">
        <v>3</v>
      </c>
      <c r="O16" s="47" t="s">
        <v>179</v>
      </c>
      <c r="P16" s="68"/>
    </row>
    <row r="17" spans="1:16" ht="28.5" x14ac:dyDescent="0.3">
      <c r="A17" s="39">
        <v>2</v>
      </c>
      <c r="B17" s="47"/>
      <c r="C17" s="47" t="s">
        <v>17</v>
      </c>
      <c r="D17" s="47" t="s">
        <v>33</v>
      </c>
      <c r="E17" s="47"/>
      <c r="F17" s="47"/>
      <c r="G17" s="50"/>
      <c r="H17" s="40">
        <v>0</v>
      </c>
      <c r="I17" s="40">
        <v>1</v>
      </c>
      <c r="J17" s="40">
        <v>0</v>
      </c>
      <c r="K17" s="40">
        <v>5</v>
      </c>
      <c r="L17" s="41">
        <v>2</v>
      </c>
      <c r="M17" s="42"/>
      <c r="N17" s="42" t="s">
        <v>4</v>
      </c>
      <c r="O17" s="47"/>
    </row>
    <row r="18" spans="1:16" x14ac:dyDescent="0.3">
      <c r="A18" s="26"/>
      <c r="B18" s="27"/>
      <c r="C18" s="27"/>
      <c r="D18" s="27"/>
      <c r="E18" s="27"/>
      <c r="F18" s="27"/>
      <c r="G18" s="27"/>
      <c r="H18" s="28">
        <f>SUM(H14:H17)</f>
        <v>6</v>
      </c>
      <c r="I18" s="28">
        <f>SUM(I14:I17)</f>
        <v>5</v>
      </c>
      <c r="J18" s="28">
        <f>SUM(J14:J17)</f>
        <v>27</v>
      </c>
      <c r="K18" s="28">
        <f>SUM(K14:K17)</f>
        <v>24</v>
      </c>
      <c r="L18" s="28">
        <f>SUM(L14:L17)</f>
        <v>14</v>
      </c>
      <c r="M18" s="29"/>
      <c r="N18" s="29"/>
      <c r="O18" s="27"/>
    </row>
    <row r="19" spans="1:16" ht="28.5" x14ac:dyDescent="0.3">
      <c r="A19" s="26"/>
      <c r="B19" s="27"/>
      <c r="C19" s="27"/>
      <c r="D19" s="27"/>
      <c r="E19" s="27"/>
      <c r="F19" s="27"/>
      <c r="G19" s="61" t="s">
        <v>18</v>
      </c>
      <c r="H19" s="90">
        <f>SUM(H18:I18)*14</f>
        <v>154</v>
      </c>
      <c r="I19" s="91"/>
      <c r="J19" s="90">
        <f>SUM(J18:K18)</f>
        <v>51</v>
      </c>
      <c r="K19" s="91"/>
      <c r="L19" s="28"/>
      <c r="M19" s="29"/>
      <c r="N19" s="29"/>
      <c r="O19" s="27"/>
    </row>
    <row r="20" spans="1:16" s="37" customFormat="1" ht="28.5" x14ac:dyDescent="0.3">
      <c r="A20" s="38">
        <v>3</v>
      </c>
      <c r="B20" s="43" t="s">
        <v>169</v>
      </c>
      <c r="C20" s="43" t="s">
        <v>47</v>
      </c>
      <c r="D20" s="43" t="s">
        <v>48</v>
      </c>
      <c r="E20" s="43"/>
      <c r="F20" s="43" t="s">
        <v>49</v>
      </c>
      <c r="G20" s="49" t="s">
        <v>50</v>
      </c>
      <c r="H20" s="44">
        <v>0</v>
      </c>
      <c r="I20" s="44">
        <v>2</v>
      </c>
      <c r="J20" s="44">
        <v>0</v>
      </c>
      <c r="K20" s="44">
        <v>9</v>
      </c>
      <c r="L20" s="45">
        <v>3</v>
      </c>
      <c r="M20" s="46" t="s">
        <v>5</v>
      </c>
      <c r="N20" s="46" t="s">
        <v>3</v>
      </c>
      <c r="O20" s="43" t="s">
        <v>133</v>
      </c>
      <c r="P20" s="68"/>
    </row>
    <row r="21" spans="1:16" s="37" customFormat="1" ht="28.5" x14ac:dyDescent="0.3">
      <c r="A21" s="38">
        <v>3</v>
      </c>
      <c r="B21" s="43" t="s">
        <v>94</v>
      </c>
      <c r="C21" s="48" t="s">
        <v>150</v>
      </c>
      <c r="D21" s="48" t="s">
        <v>41</v>
      </c>
      <c r="E21" s="43"/>
      <c r="F21" s="75" t="s">
        <v>215</v>
      </c>
      <c r="G21" s="49" t="s">
        <v>50</v>
      </c>
      <c r="H21" s="44">
        <v>0</v>
      </c>
      <c r="I21" s="44">
        <v>2</v>
      </c>
      <c r="J21" s="44">
        <v>0</v>
      </c>
      <c r="K21" s="44">
        <v>9</v>
      </c>
      <c r="L21" s="45">
        <v>3</v>
      </c>
      <c r="M21" s="46" t="s">
        <v>5</v>
      </c>
      <c r="N21" s="46" t="s">
        <v>3</v>
      </c>
      <c r="O21" s="48" t="s">
        <v>198</v>
      </c>
      <c r="P21" s="68"/>
    </row>
    <row r="22" spans="1:16" ht="42.75" x14ac:dyDescent="0.3">
      <c r="A22" s="38">
        <v>3</v>
      </c>
      <c r="B22" s="43" t="s">
        <v>213</v>
      </c>
      <c r="C22" s="48" t="s">
        <v>39</v>
      </c>
      <c r="D22" s="71" t="s">
        <v>40</v>
      </c>
      <c r="E22" s="43"/>
      <c r="F22" s="48" t="s">
        <v>90</v>
      </c>
      <c r="G22" s="49" t="s">
        <v>44</v>
      </c>
      <c r="H22" s="44">
        <v>2</v>
      </c>
      <c r="I22" s="44">
        <v>0</v>
      </c>
      <c r="J22" s="44">
        <v>9</v>
      </c>
      <c r="K22" s="44">
        <v>0</v>
      </c>
      <c r="L22" s="45">
        <v>3</v>
      </c>
      <c r="M22" s="46" t="s">
        <v>2</v>
      </c>
      <c r="N22" s="46" t="s">
        <v>3</v>
      </c>
      <c r="O22" s="48" t="s">
        <v>214</v>
      </c>
    </row>
    <row r="23" spans="1:16" ht="28.5" x14ac:dyDescent="0.3">
      <c r="A23" s="38">
        <v>3</v>
      </c>
      <c r="B23" s="43" t="s">
        <v>140</v>
      </c>
      <c r="C23" s="43" t="s">
        <v>113</v>
      </c>
      <c r="D23" s="43" t="s">
        <v>114</v>
      </c>
      <c r="E23" s="43" t="s">
        <v>139</v>
      </c>
      <c r="F23" s="43" t="s">
        <v>51</v>
      </c>
      <c r="G23" s="49" t="s">
        <v>43</v>
      </c>
      <c r="H23" s="44">
        <v>0</v>
      </c>
      <c r="I23" s="44">
        <v>1</v>
      </c>
      <c r="J23" s="44">
        <v>0</v>
      </c>
      <c r="K23" s="44">
        <v>5</v>
      </c>
      <c r="L23" s="45">
        <v>2</v>
      </c>
      <c r="M23" s="46" t="s">
        <v>5</v>
      </c>
      <c r="N23" s="46" t="s">
        <v>3</v>
      </c>
      <c r="O23" s="43" t="s">
        <v>180</v>
      </c>
    </row>
    <row r="24" spans="1:16" ht="28.5" x14ac:dyDescent="0.3">
      <c r="A24" s="38">
        <v>3</v>
      </c>
      <c r="B24" s="43"/>
      <c r="C24" s="43" t="s">
        <v>17</v>
      </c>
      <c r="D24" s="43" t="s">
        <v>33</v>
      </c>
      <c r="E24" s="43"/>
      <c r="F24" s="43"/>
      <c r="G24" s="48"/>
      <c r="H24" s="44">
        <v>0</v>
      </c>
      <c r="I24" s="44">
        <v>1</v>
      </c>
      <c r="J24" s="44">
        <v>0</v>
      </c>
      <c r="K24" s="44">
        <v>5</v>
      </c>
      <c r="L24" s="45">
        <v>2</v>
      </c>
      <c r="M24" s="46"/>
      <c r="N24" s="46" t="s">
        <v>4</v>
      </c>
      <c r="O24" s="43"/>
    </row>
    <row r="25" spans="1:16" x14ac:dyDescent="0.3">
      <c r="A25" s="26"/>
      <c r="B25" s="27"/>
      <c r="C25" s="27"/>
      <c r="D25" s="27"/>
      <c r="E25" s="27"/>
      <c r="F25" s="27"/>
      <c r="G25" s="27"/>
      <c r="H25" s="28">
        <f>SUM(H20:H24)</f>
        <v>2</v>
      </c>
      <c r="I25" s="28">
        <f>SUM(I20:I24)</f>
        <v>6</v>
      </c>
      <c r="J25" s="28">
        <f>SUM(J20:J24)</f>
        <v>9</v>
      </c>
      <c r="K25" s="28">
        <f>SUM(K20:K24)</f>
        <v>28</v>
      </c>
      <c r="L25" s="28">
        <f>SUM(L20:L24)</f>
        <v>13</v>
      </c>
      <c r="M25" s="29"/>
      <c r="N25" s="29"/>
      <c r="O25" s="27"/>
    </row>
    <row r="26" spans="1:16" ht="28.5" x14ac:dyDescent="0.3">
      <c r="A26" s="26"/>
      <c r="B26" s="27"/>
      <c r="C26" s="27"/>
      <c r="D26" s="27"/>
      <c r="E26" s="27"/>
      <c r="F26" s="27"/>
      <c r="G26" s="61" t="s">
        <v>18</v>
      </c>
      <c r="H26" s="90">
        <f>SUM(H25:I25)*14</f>
        <v>112</v>
      </c>
      <c r="I26" s="91"/>
      <c r="J26" s="90">
        <f>SUM(J25:K25)</f>
        <v>37</v>
      </c>
      <c r="K26" s="91"/>
      <c r="L26" s="28"/>
      <c r="M26" s="29"/>
      <c r="N26" s="29"/>
      <c r="O26" s="27"/>
    </row>
    <row r="27" spans="1:16" ht="57" x14ac:dyDescent="0.3">
      <c r="A27" s="39">
        <v>4</v>
      </c>
      <c r="B27" s="47" t="s">
        <v>96</v>
      </c>
      <c r="C27" s="47" t="s">
        <v>170</v>
      </c>
      <c r="D27" s="47" t="s">
        <v>171</v>
      </c>
      <c r="E27" s="47" t="s">
        <v>95</v>
      </c>
      <c r="F27" s="47" t="s">
        <v>51</v>
      </c>
      <c r="G27" s="50" t="s">
        <v>43</v>
      </c>
      <c r="H27" s="40">
        <v>2</v>
      </c>
      <c r="I27" s="40">
        <v>2</v>
      </c>
      <c r="J27" s="40">
        <v>9</v>
      </c>
      <c r="K27" s="40">
        <v>9</v>
      </c>
      <c r="L27" s="41">
        <v>4</v>
      </c>
      <c r="M27" s="42" t="s">
        <v>2</v>
      </c>
      <c r="N27" s="42" t="s">
        <v>3</v>
      </c>
      <c r="O27" s="47" t="s">
        <v>181</v>
      </c>
    </row>
    <row r="28" spans="1:16" s="36" customFormat="1" ht="28.5" x14ac:dyDescent="0.3">
      <c r="A28" s="39">
        <v>4</v>
      </c>
      <c r="B28" s="47" t="s">
        <v>162</v>
      </c>
      <c r="C28" s="47" t="s">
        <v>59</v>
      </c>
      <c r="D28" s="47" t="s">
        <v>60</v>
      </c>
      <c r="E28" s="47" t="s">
        <v>95</v>
      </c>
      <c r="F28" s="47" t="s">
        <v>46</v>
      </c>
      <c r="G28" s="50" t="s">
        <v>43</v>
      </c>
      <c r="H28" s="40">
        <v>1</v>
      </c>
      <c r="I28" s="40">
        <v>2</v>
      </c>
      <c r="J28" s="40">
        <v>5</v>
      </c>
      <c r="K28" s="40">
        <v>9</v>
      </c>
      <c r="L28" s="41">
        <v>4</v>
      </c>
      <c r="M28" s="42" t="s">
        <v>2</v>
      </c>
      <c r="N28" s="42" t="s">
        <v>3</v>
      </c>
      <c r="O28" s="47" t="s">
        <v>196</v>
      </c>
      <c r="P28" s="68"/>
    </row>
    <row r="29" spans="1:16" s="37" customFormat="1" ht="28.5" x14ac:dyDescent="0.3">
      <c r="A29" s="39">
        <v>4</v>
      </c>
      <c r="B29" s="47" t="s">
        <v>98</v>
      </c>
      <c r="C29" s="47" t="s">
        <v>115</v>
      </c>
      <c r="D29" s="47" t="s">
        <v>116</v>
      </c>
      <c r="E29" s="47" t="s">
        <v>95</v>
      </c>
      <c r="F29" s="47" t="s">
        <v>51</v>
      </c>
      <c r="G29" s="50" t="s">
        <v>43</v>
      </c>
      <c r="H29" s="40">
        <v>0</v>
      </c>
      <c r="I29" s="40">
        <v>1</v>
      </c>
      <c r="J29" s="40">
        <v>0</v>
      </c>
      <c r="K29" s="40">
        <v>5</v>
      </c>
      <c r="L29" s="41">
        <v>2</v>
      </c>
      <c r="M29" s="42" t="s">
        <v>5</v>
      </c>
      <c r="N29" s="42" t="s">
        <v>3</v>
      </c>
      <c r="O29" s="47" t="s">
        <v>182</v>
      </c>
      <c r="P29" s="68"/>
    </row>
    <row r="30" spans="1:16" x14ac:dyDescent="0.3">
      <c r="A30" s="39">
        <v>4</v>
      </c>
      <c r="B30" s="47" t="s">
        <v>101</v>
      </c>
      <c r="C30" s="47" t="s">
        <v>85</v>
      </c>
      <c r="D30" s="47" t="s">
        <v>117</v>
      </c>
      <c r="E30" s="47"/>
      <c r="F30" s="47" t="s">
        <v>42</v>
      </c>
      <c r="G30" s="50" t="s">
        <v>43</v>
      </c>
      <c r="H30" s="51">
        <v>0</v>
      </c>
      <c r="I30" s="51">
        <v>2</v>
      </c>
      <c r="J30" s="51">
        <v>0</v>
      </c>
      <c r="K30" s="51">
        <v>9</v>
      </c>
      <c r="L30" s="52">
        <v>3</v>
      </c>
      <c r="M30" s="53" t="s">
        <v>5</v>
      </c>
      <c r="N30" s="53" t="s">
        <v>3</v>
      </c>
      <c r="O30" s="47"/>
    </row>
    <row r="31" spans="1:16" x14ac:dyDescent="0.3">
      <c r="A31" s="26"/>
      <c r="B31" s="27"/>
      <c r="C31" s="27"/>
      <c r="D31" s="27"/>
      <c r="E31" s="27"/>
      <c r="F31" s="27"/>
      <c r="G31" s="27"/>
      <c r="H31" s="28">
        <f>SUM(H27:H30)</f>
        <v>3</v>
      </c>
      <c r="I31" s="28">
        <f>SUM(I27:I30)</f>
        <v>7</v>
      </c>
      <c r="J31" s="28">
        <f>SUM(J27:J30)</f>
        <v>14</v>
      </c>
      <c r="K31" s="28">
        <f>SUM(K27:K30)</f>
        <v>32</v>
      </c>
      <c r="L31" s="28">
        <f>SUM(L27:L30)</f>
        <v>13</v>
      </c>
      <c r="M31" s="29"/>
      <c r="N31" s="29"/>
      <c r="O31" s="27"/>
    </row>
    <row r="32" spans="1:16" ht="28.5" x14ac:dyDescent="0.3">
      <c r="A32" s="26"/>
      <c r="B32" s="27"/>
      <c r="C32" s="27"/>
      <c r="D32" s="27"/>
      <c r="E32" s="27"/>
      <c r="F32" s="27"/>
      <c r="G32" s="61" t="s">
        <v>18</v>
      </c>
      <c r="H32" s="90">
        <f>SUM(H31:I31)*14</f>
        <v>140</v>
      </c>
      <c r="I32" s="91"/>
      <c r="J32" s="90">
        <f>SUM(J31:K31)</f>
        <v>46</v>
      </c>
      <c r="K32" s="91"/>
      <c r="L32" s="28"/>
      <c r="M32" s="29"/>
      <c r="N32" s="29"/>
      <c r="O32" s="27"/>
    </row>
    <row r="33" spans="1:16" ht="28.5" x14ac:dyDescent="0.3">
      <c r="A33" s="38">
        <v>5</v>
      </c>
      <c r="B33" s="43" t="s">
        <v>99</v>
      </c>
      <c r="C33" s="43" t="s">
        <v>69</v>
      </c>
      <c r="D33" s="43" t="s">
        <v>70</v>
      </c>
      <c r="E33" s="43" t="s">
        <v>195</v>
      </c>
      <c r="F33" s="43" t="s">
        <v>51</v>
      </c>
      <c r="G33" s="49" t="s">
        <v>43</v>
      </c>
      <c r="H33" s="44">
        <v>0</v>
      </c>
      <c r="I33" s="44">
        <v>2</v>
      </c>
      <c r="J33" s="44">
        <v>0</v>
      </c>
      <c r="K33" s="44">
        <v>9</v>
      </c>
      <c r="L33" s="45">
        <v>3</v>
      </c>
      <c r="M33" s="46" t="s">
        <v>5</v>
      </c>
      <c r="N33" s="46" t="s">
        <v>65</v>
      </c>
      <c r="O33" s="43" t="s">
        <v>183</v>
      </c>
    </row>
    <row r="34" spans="1:16" ht="28.5" x14ac:dyDescent="0.3">
      <c r="A34" s="38">
        <v>5</v>
      </c>
      <c r="B34" s="43" t="s">
        <v>100</v>
      </c>
      <c r="C34" s="43" t="s">
        <v>66</v>
      </c>
      <c r="D34" s="43" t="s">
        <v>67</v>
      </c>
      <c r="E34" s="43" t="s">
        <v>93</v>
      </c>
      <c r="F34" s="43" t="s">
        <v>68</v>
      </c>
      <c r="G34" s="49" t="s">
        <v>43</v>
      </c>
      <c r="H34" s="44">
        <v>2</v>
      </c>
      <c r="I34" s="44">
        <v>1</v>
      </c>
      <c r="J34" s="44">
        <v>9</v>
      </c>
      <c r="K34" s="44">
        <v>5</v>
      </c>
      <c r="L34" s="45">
        <v>4</v>
      </c>
      <c r="M34" s="46" t="s">
        <v>2</v>
      </c>
      <c r="N34" s="46" t="s">
        <v>65</v>
      </c>
      <c r="O34" s="43" t="s">
        <v>184</v>
      </c>
    </row>
    <row r="35" spans="1:16" s="36" customFormat="1" ht="28.5" x14ac:dyDescent="0.3">
      <c r="A35" s="38">
        <v>5</v>
      </c>
      <c r="B35" s="43" t="s">
        <v>160</v>
      </c>
      <c r="C35" s="43" t="s">
        <v>121</v>
      </c>
      <c r="D35" s="43" t="s">
        <v>122</v>
      </c>
      <c r="E35" s="43" t="s">
        <v>96</v>
      </c>
      <c r="F35" s="43" t="s">
        <v>128</v>
      </c>
      <c r="G35" s="49" t="s">
        <v>43</v>
      </c>
      <c r="H35" s="44">
        <v>2</v>
      </c>
      <c r="I35" s="44">
        <v>0</v>
      </c>
      <c r="J35" s="44">
        <v>9</v>
      </c>
      <c r="K35" s="44">
        <v>0</v>
      </c>
      <c r="L35" s="45">
        <v>3</v>
      </c>
      <c r="M35" s="46" t="s">
        <v>2</v>
      </c>
      <c r="N35" s="46" t="s">
        <v>3</v>
      </c>
      <c r="O35" s="43" t="s">
        <v>185</v>
      </c>
      <c r="P35" s="68"/>
    </row>
    <row r="36" spans="1:16" x14ac:dyDescent="0.3">
      <c r="A36" s="38">
        <v>5</v>
      </c>
      <c r="B36" s="43" t="s">
        <v>102</v>
      </c>
      <c r="C36" s="43" t="s">
        <v>86</v>
      </c>
      <c r="D36" s="43" t="s">
        <v>118</v>
      </c>
      <c r="E36" s="43"/>
      <c r="F36" s="43" t="s">
        <v>42</v>
      </c>
      <c r="G36" s="49" t="s">
        <v>43</v>
      </c>
      <c r="H36" s="54">
        <v>0</v>
      </c>
      <c r="I36" s="54">
        <v>2</v>
      </c>
      <c r="J36" s="54">
        <v>0</v>
      </c>
      <c r="K36" s="54">
        <v>9</v>
      </c>
      <c r="L36" s="55">
        <v>3</v>
      </c>
      <c r="M36" s="56" t="s">
        <v>5</v>
      </c>
      <c r="N36" s="56" t="s">
        <v>3</v>
      </c>
      <c r="O36" s="43"/>
    </row>
    <row r="37" spans="1:16" x14ac:dyDescent="0.3">
      <c r="A37" s="26"/>
      <c r="B37" s="27"/>
      <c r="C37" s="27"/>
      <c r="D37" s="27"/>
      <c r="E37" s="27"/>
      <c r="F37" s="27"/>
      <c r="G37" s="27"/>
      <c r="H37" s="28">
        <f>SUM(H33:H36)</f>
        <v>4</v>
      </c>
      <c r="I37" s="28">
        <f>SUM(I33:I36)</f>
        <v>5</v>
      </c>
      <c r="J37" s="28">
        <f>SUM(J33:J36)</f>
        <v>18</v>
      </c>
      <c r="K37" s="28">
        <f>SUM(K33:K36)</f>
        <v>23</v>
      </c>
      <c r="L37" s="28">
        <f>SUM(L33:L36)</f>
        <v>13</v>
      </c>
      <c r="M37" s="29"/>
      <c r="N37" s="29"/>
      <c r="O37" s="27"/>
    </row>
    <row r="38" spans="1:16" ht="28.5" x14ac:dyDescent="0.3">
      <c r="A38" s="26"/>
      <c r="B38" s="27"/>
      <c r="C38" s="27"/>
      <c r="D38" s="27"/>
      <c r="E38" s="27"/>
      <c r="F38" s="27"/>
      <c r="G38" s="61" t="s">
        <v>18</v>
      </c>
      <c r="H38" s="90">
        <f>SUM(H37:I37)*14</f>
        <v>126</v>
      </c>
      <c r="I38" s="91"/>
      <c r="J38" s="90">
        <f>SUM(J37:K37)</f>
        <v>41</v>
      </c>
      <c r="K38" s="91"/>
      <c r="L38" s="28"/>
      <c r="M38" s="29"/>
      <c r="N38" s="29"/>
      <c r="O38" s="27"/>
    </row>
    <row r="39" spans="1:16" x14ac:dyDescent="0.3">
      <c r="A39" s="39">
        <v>6</v>
      </c>
      <c r="B39" s="47" t="s">
        <v>144</v>
      </c>
      <c r="C39" s="47" t="s">
        <v>123</v>
      </c>
      <c r="D39" s="47" t="s">
        <v>124</v>
      </c>
      <c r="E39" s="47" t="s">
        <v>160</v>
      </c>
      <c r="F39" s="47" t="s">
        <v>128</v>
      </c>
      <c r="G39" s="50" t="s">
        <v>43</v>
      </c>
      <c r="H39" s="40">
        <v>0</v>
      </c>
      <c r="I39" s="40">
        <v>2</v>
      </c>
      <c r="J39" s="40">
        <v>0</v>
      </c>
      <c r="K39" s="40">
        <v>9</v>
      </c>
      <c r="L39" s="41">
        <v>3</v>
      </c>
      <c r="M39" s="42" t="s">
        <v>5</v>
      </c>
      <c r="N39" s="42" t="s">
        <v>3</v>
      </c>
      <c r="O39" s="47" t="s">
        <v>62</v>
      </c>
    </row>
    <row r="40" spans="1:16" ht="28.5" x14ac:dyDescent="0.3">
      <c r="A40" s="39">
        <v>6</v>
      </c>
      <c r="B40" s="47" t="s">
        <v>161</v>
      </c>
      <c r="C40" s="47" t="s">
        <v>120</v>
      </c>
      <c r="D40" s="47" t="s">
        <v>71</v>
      </c>
      <c r="E40" s="47" t="s">
        <v>95</v>
      </c>
      <c r="F40" s="47" t="s">
        <v>46</v>
      </c>
      <c r="G40" s="50" t="s">
        <v>43</v>
      </c>
      <c r="H40" s="40">
        <v>2</v>
      </c>
      <c r="I40" s="40">
        <v>1</v>
      </c>
      <c r="J40" s="40">
        <v>9</v>
      </c>
      <c r="K40" s="40">
        <v>5</v>
      </c>
      <c r="L40" s="41">
        <v>3</v>
      </c>
      <c r="M40" s="42" t="s">
        <v>2</v>
      </c>
      <c r="N40" s="42" t="s">
        <v>3</v>
      </c>
      <c r="O40" s="47" t="s">
        <v>186</v>
      </c>
    </row>
    <row r="41" spans="1:16" ht="28.5" x14ac:dyDescent="0.3">
      <c r="A41" s="39">
        <v>6</v>
      </c>
      <c r="B41" s="47" t="s">
        <v>158</v>
      </c>
      <c r="C41" s="47" t="s">
        <v>76</v>
      </c>
      <c r="D41" s="47" t="s">
        <v>77</v>
      </c>
      <c r="E41" s="47" t="s">
        <v>138</v>
      </c>
      <c r="F41" s="47" t="s">
        <v>42</v>
      </c>
      <c r="G41" s="50" t="s">
        <v>43</v>
      </c>
      <c r="H41" s="40">
        <v>2</v>
      </c>
      <c r="I41" s="40">
        <v>1</v>
      </c>
      <c r="J41" s="40">
        <v>9</v>
      </c>
      <c r="K41" s="40">
        <v>5</v>
      </c>
      <c r="L41" s="41">
        <v>4</v>
      </c>
      <c r="M41" s="42" t="s">
        <v>2</v>
      </c>
      <c r="N41" s="42" t="s">
        <v>3</v>
      </c>
      <c r="O41" s="47" t="s">
        <v>187</v>
      </c>
    </row>
    <row r="42" spans="1:16" x14ac:dyDescent="0.3">
      <c r="A42" s="39">
        <v>6</v>
      </c>
      <c r="B42" s="47" t="s">
        <v>103</v>
      </c>
      <c r="C42" s="47" t="s">
        <v>87</v>
      </c>
      <c r="D42" s="47" t="s">
        <v>119</v>
      </c>
      <c r="E42" s="47"/>
      <c r="F42" s="47" t="s">
        <v>42</v>
      </c>
      <c r="G42" s="50" t="s">
        <v>43</v>
      </c>
      <c r="H42" s="51">
        <v>0</v>
      </c>
      <c r="I42" s="51">
        <v>1</v>
      </c>
      <c r="J42" s="51">
        <v>0</v>
      </c>
      <c r="K42" s="51">
        <v>5</v>
      </c>
      <c r="L42" s="52">
        <v>2</v>
      </c>
      <c r="M42" s="53" t="s">
        <v>5</v>
      </c>
      <c r="N42" s="53" t="s">
        <v>3</v>
      </c>
      <c r="O42" s="47"/>
    </row>
    <row r="43" spans="1:16" x14ac:dyDescent="0.3">
      <c r="A43" s="26"/>
      <c r="B43" s="27"/>
      <c r="C43" s="27"/>
      <c r="D43" s="27"/>
      <c r="E43" s="27"/>
      <c r="F43" s="27"/>
      <c r="G43" s="27"/>
      <c r="H43" s="28">
        <f>SUM(H39:H42)</f>
        <v>4</v>
      </c>
      <c r="I43" s="28">
        <f>SUM(I39:I42)</f>
        <v>5</v>
      </c>
      <c r="J43" s="28">
        <f>SUM(J39:J42)</f>
        <v>18</v>
      </c>
      <c r="K43" s="28">
        <f>SUM(K39:K42)</f>
        <v>24</v>
      </c>
      <c r="L43" s="28">
        <f>SUM(L39:L42)</f>
        <v>12</v>
      </c>
      <c r="M43" s="29"/>
      <c r="N43" s="29"/>
      <c r="O43" s="27"/>
    </row>
    <row r="44" spans="1:16" ht="28.5" x14ac:dyDescent="0.3">
      <c r="A44" s="26"/>
      <c r="B44" s="27"/>
      <c r="C44" s="27"/>
      <c r="D44" s="27"/>
      <c r="E44" s="27"/>
      <c r="F44" s="27"/>
      <c r="G44" s="61" t="s">
        <v>18</v>
      </c>
      <c r="H44" s="90">
        <f>SUM(H43:I43)*14</f>
        <v>126</v>
      </c>
      <c r="I44" s="91"/>
      <c r="J44" s="90">
        <f>SUM(J43:K43)</f>
        <v>42</v>
      </c>
      <c r="K44" s="91"/>
      <c r="L44" s="28"/>
      <c r="M44" s="29"/>
      <c r="N44" s="29"/>
      <c r="O44" s="27"/>
    </row>
    <row r="45" spans="1:16" ht="28.5" x14ac:dyDescent="0.3">
      <c r="A45" s="38">
        <v>7</v>
      </c>
      <c r="B45" s="43" t="s">
        <v>163</v>
      </c>
      <c r="C45" s="43" t="s">
        <v>148</v>
      </c>
      <c r="D45" s="43" t="s">
        <v>149</v>
      </c>
      <c r="E45" s="43" t="s">
        <v>97</v>
      </c>
      <c r="F45" s="48" t="s">
        <v>126</v>
      </c>
      <c r="G45" s="49" t="s">
        <v>43</v>
      </c>
      <c r="H45" s="44">
        <v>2</v>
      </c>
      <c r="I45" s="44">
        <v>2</v>
      </c>
      <c r="J45" s="44">
        <v>9</v>
      </c>
      <c r="K45" s="44">
        <v>9</v>
      </c>
      <c r="L45" s="45">
        <v>4</v>
      </c>
      <c r="M45" s="46" t="s">
        <v>2</v>
      </c>
      <c r="N45" s="46" t="s">
        <v>65</v>
      </c>
      <c r="O45" s="43" t="s">
        <v>188</v>
      </c>
    </row>
    <row r="46" spans="1:16" x14ac:dyDescent="0.3">
      <c r="A46" s="38">
        <v>7</v>
      </c>
      <c r="B46" s="43" t="s">
        <v>164</v>
      </c>
      <c r="C46" s="43" t="s">
        <v>154</v>
      </c>
      <c r="D46" s="43" t="s">
        <v>155</v>
      </c>
      <c r="E46" s="43" t="s">
        <v>96</v>
      </c>
      <c r="F46" s="43" t="s">
        <v>127</v>
      </c>
      <c r="G46" s="49" t="s">
        <v>43</v>
      </c>
      <c r="H46" s="44">
        <v>0</v>
      </c>
      <c r="I46" s="44">
        <v>2</v>
      </c>
      <c r="J46" s="44">
        <v>0</v>
      </c>
      <c r="K46" s="44">
        <v>9</v>
      </c>
      <c r="L46" s="45">
        <v>3</v>
      </c>
      <c r="M46" s="46" t="s">
        <v>5</v>
      </c>
      <c r="N46" s="46" t="s">
        <v>3</v>
      </c>
      <c r="O46" s="43" t="s">
        <v>156</v>
      </c>
    </row>
    <row r="47" spans="1:16" s="36" customFormat="1" ht="28.5" x14ac:dyDescent="0.3">
      <c r="A47" s="38">
        <v>7</v>
      </c>
      <c r="B47" s="43" t="s">
        <v>159</v>
      </c>
      <c r="C47" s="43" t="s">
        <v>78</v>
      </c>
      <c r="D47" s="43" t="s">
        <v>79</v>
      </c>
      <c r="E47" s="43" t="s">
        <v>158</v>
      </c>
      <c r="F47" s="43" t="s">
        <v>42</v>
      </c>
      <c r="G47" s="49" t="s">
        <v>43</v>
      </c>
      <c r="H47" s="44">
        <v>0</v>
      </c>
      <c r="I47" s="44">
        <v>2</v>
      </c>
      <c r="J47" s="44">
        <v>0</v>
      </c>
      <c r="K47" s="44">
        <v>9</v>
      </c>
      <c r="L47" s="45">
        <v>3</v>
      </c>
      <c r="M47" s="46" t="s">
        <v>2</v>
      </c>
      <c r="N47" s="46" t="s">
        <v>3</v>
      </c>
      <c r="O47" s="43" t="s">
        <v>189</v>
      </c>
      <c r="P47" s="68"/>
    </row>
    <row r="48" spans="1:16" x14ac:dyDescent="0.3">
      <c r="A48" s="38">
        <v>7</v>
      </c>
      <c r="B48" s="43" t="s">
        <v>104</v>
      </c>
      <c r="C48" s="43" t="s">
        <v>88</v>
      </c>
      <c r="D48" s="43" t="s">
        <v>89</v>
      </c>
      <c r="E48" s="43"/>
      <c r="F48" s="43" t="s">
        <v>42</v>
      </c>
      <c r="G48" s="49" t="s">
        <v>43</v>
      </c>
      <c r="H48" s="54">
        <v>0</v>
      </c>
      <c r="I48" s="54">
        <v>1</v>
      </c>
      <c r="J48" s="54">
        <v>0</v>
      </c>
      <c r="K48" s="54">
        <v>5</v>
      </c>
      <c r="L48" s="55">
        <v>2</v>
      </c>
      <c r="M48" s="56" t="s">
        <v>5</v>
      </c>
      <c r="N48" s="56" t="s">
        <v>3</v>
      </c>
      <c r="O48" s="43"/>
    </row>
    <row r="49" spans="1:16" x14ac:dyDescent="0.3">
      <c r="A49" s="38">
        <v>7</v>
      </c>
      <c r="B49" s="57" t="s">
        <v>105</v>
      </c>
      <c r="C49" s="43" t="s">
        <v>204</v>
      </c>
      <c r="D49" s="43" t="s">
        <v>203</v>
      </c>
      <c r="E49" s="43"/>
      <c r="F49" s="43" t="s">
        <v>128</v>
      </c>
      <c r="G49" s="49" t="s">
        <v>43</v>
      </c>
      <c r="H49" s="44">
        <v>0</v>
      </c>
      <c r="I49" s="44">
        <v>0</v>
      </c>
      <c r="J49" s="44">
        <v>0</v>
      </c>
      <c r="K49" s="44">
        <v>0</v>
      </c>
      <c r="L49" s="45">
        <v>0</v>
      </c>
      <c r="M49" s="46" t="s">
        <v>44</v>
      </c>
      <c r="N49" s="46" t="s">
        <v>3</v>
      </c>
      <c r="O49" s="43"/>
    </row>
    <row r="50" spans="1:16" x14ac:dyDescent="0.3">
      <c r="A50" s="76"/>
      <c r="B50" s="77"/>
      <c r="C50" s="77"/>
      <c r="D50" s="77"/>
      <c r="E50" s="77"/>
      <c r="F50" s="77"/>
      <c r="G50" s="77"/>
      <c r="H50" s="78">
        <f>SUM(H45:H49)</f>
        <v>2</v>
      </c>
      <c r="I50" s="78">
        <f>SUM(I45:I49)</f>
        <v>7</v>
      </c>
      <c r="J50" s="28">
        <f>SUM(J45:J49)</f>
        <v>9</v>
      </c>
      <c r="K50" s="28">
        <f>SUM(K45:K49)</f>
        <v>32</v>
      </c>
      <c r="L50" s="78">
        <f>SUM(L45:L49)</f>
        <v>12</v>
      </c>
      <c r="M50" s="79"/>
      <c r="N50" s="79"/>
      <c r="O50" s="77"/>
    </row>
    <row r="51" spans="1:16" ht="28.5" x14ac:dyDescent="0.3">
      <c r="A51" s="76"/>
      <c r="B51" s="77"/>
      <c r="C51" s="77"/>
      <c r="D51" s="77"/>
      <c r="E51" s="77"/>
      <c r="F51" s="77"/>
      <c r="G51" s="61" t="s">
        <v>18</v>
      </c>
      <c r="H51" s="92">
        <f>SUM(H49:I50)*14</f>
        <v>126</v>
      </c>
      <c r="I51" s="92"/>
      <c r="J51" s="90">
        <f>SUM(J50:K50)</f>
        <v>41</v>
      </c>
      <c r="K51" s="91"/>
      <c r="L51" s="78"/>
      <c r="M51" s="79"/>
      <c r="N51" s="79"/>
      <c r="O51" s="77"/>
    </row>
    <row r="52" spans="1:16" x14ac:dyDescent="0.3">
      <c r="A52" s="39">
        <v>8</v>
      </c>
      <c r="B52" s="47" t="s">
        <v>145</v>
      </c>
      <c r="C52" s="47" t="s">
        <v>73</v>
      </c>
      <c r="D52" s="47" t="s">
        <v>74</v>
      </c>
      <c r="E52" s="47" t="s">
        <v>95</v>
      </c>
      <c r="F52" s="47" t="s">
        <v>46</v>
      </c>
      <c r="G52" s="50" t="s">
        <v>43</v>
      </c>
      <c r="H52" s="40">
        <v>1</v>
      </c>
      <c r="I52" s="40">
        <v>2</v>
      </c>
      <c r="J52" s="40">
        <v>5</v>
      </c>
      <c r="K52" s="40">
        <v>9</v>
      </c>
      <c r="L52" s="41">
        <v>3</v>
      </c>
      <c r="M52" s="42" t="s">
        <v>2</v>
      </c>
      <c r="N52" s="42" t="s">
        <v>3</v>
      </c>
      <c r="O52" s="47" t="s">
        <v>75</v>
      </c>
    </row>
    <row r="53" spans="1:16" ht="57" x14ac:dyDescent="0.3">
      <c r="A53" s="39">
        <v>8</v>
      </c>
      <c r="B53" s="47" t="s">
        <v>165</v>
      </c>
      <c r="C53" s="47" t="s">
        <v>135</v>
      </c>
      <c r="D53" s="47" t="s">
        <v>157</v>
      </c>
      <c r="E53" s="47" t="s">
        <v>97</v>
      </c>
      <c r="F53" s="47" t="s">
        <v>126</v>
      </c>
      <c r="G53" s="50" t="s">
        <v>43</v>
      </c>
      <c r="H53" s="40">
        <v>2</v>
      </c>
      <c r="I53" s="40">
        <v>2</v>
      </c>
      <c r="J53" s="40">
        <v>9</v>
      </c>
      <c r="K53" s="40">
        <v>9</v>
      </c>
      <c r="L53" s="41">
        <v>4</v>
      </c>
      <c r="M53" s="42" t="s">
        <v>2</v>
      </c>
      <c r="N53" s="42" t="s">
        <v>3</v>
      </c>
      <c r="O53" s="47" t="s">
        <v>190</v>
      </c>
    </row>
    <row r="54" spans="1:16" x14ac:dyDescent="0.3">
      <c r="A54" s="39">
        <v>8</v>
      </c>
      <c r="B54" s="47" t="s">
        <v>151</v>
      </c>
      <c r="C54" s="47" t="s">
        <v>152</v>
      </c>
      <c r="D54" s="47" t="s">
        <v>210</v>
      </c>
      <c r="E54" s="47"/>
      <c r="F54" s="47" t="s">
        <v>153</v>
      </c>
      <c r="G54" s="50" t="s">
        <v>43</v>
      </c>
      <c r="H54" s="40">
        <v>1</v>
      </c>
      <c r="I54" s="40">
        <v>0</v>
      </c>
      <c r="J54" s="40">
        <v>5</v>
      </c>
      <c r="K54" s="40">
        <v>0</v>
      </c>
      <c r="L54" s="41">
        <v>2</v>
      </c>
      <c r="M54" s="42" t="s">
        <v>2</v>
      </c>
      <c r="N54" s="42" t="s">
        <v>3</v>
      </c>
      <c r="O54" s="47" t="s">
        <v>132</v>
      </c>
    </row>
    <row r="55" spans="1:16" ht="28.5" x14ac:dyDescent="0.3">
      <c r="A55" s="39">
        <v>8</v>
      </c>
      <c r="B55" s="47" t="s">
        <v>166</v>
      </c>
      <c r="C55" s="47" t="s">
        <v>63</v>
      </c>
      <c r="D55" s="47" t="s">
        <v>64</v>
      </c>
      <c r="E55" s="47" t="s">
        <v>163</v>
      </c>
      <c r="F55" s="47" t="s">
        <v>51</v>
      </c>
      <c r="G55" s="50" t="s">
        <v>43</v>
      </c>
      <c r="H55" s="40">
        <v>2</v>
      </c>
      <c r="I55" s="40">
        <v>0</v>
      </c>
      <c r="J55" s="40">
        <v>9</v>
      </c>
      <c r="K55" s="40">
        <v>0</v>
      </c>
      <c r="L55" s="41">
        <v>3</v>
      </c>
      <c r="M55" s="42" t="s">
        <v>2</v>
      </c>
      <c r="N55" s="42" t="s">
        <v>3</v>
      </c>
      <c r="O55" s="47" t="s">
        <v>191</v>
      </c>
    </row>
    <row r="56" spans="1:16" x14ac:dyDescent="0.3">
      <c r="A56" s="39">
        <v>8</v>
      </c>
      <c r="B56" s="58" t="s">
        <v>106</v>
      </c>
      <c r="C56" s="47" t="s">
        <v>205</v>
      </c>
      <c r="D56" s="47" t="s">
        <v>207</v>
      </c>
      <c r="E56" s="47"/>
      <c r="F56" s="47" t="s">
        <v>128</v>
      </c>
      <c r="G56" s="50" t="s">
        <v>43</v>
      </c>
      <c r="H56" s="40">
        <v>0</v>
      </c>
      <c r="I56" s="40">
        <v>0</v>
      </c>
      <c r="J56" s="40">
        <v>0</v>
      </c>
      <c r="K56" s="40">
        <v>0</v>
      </c>
      <c r="L56" s="41">
        <v>0</v>
      </c>
      <c r="M56" s="42" t="s">
        <v>44</v>
      </c>
      <c r="N56" s="42" t="s">
        <v>3</v>
      </c>
      <c r="O56" s="47"/>
    </row>
    <row r="57" spans="1:16" s="16" customFormat="1" x14ac:dyDescent="0.3">
      <c r="A57" s="26"/>
      <c r="B57" s="27"/>
      <c r="C57" s="27"/>
      <c r="D57" s="27"/>
      <c r="E57" s="27"/>
      <c r="F57" s="27"/>
      <c r="G57" s="27"/>
      <c r="H57" s="28">
        <f>SUM(H52:H56)</f>
        <v>6</v>
      </c>
      <c r="I57" s="28">
        <f>SUM(I52:I56)</f>
        <v>4</v>
      </c>
      <c r="J57" s="28">
        <f>SUM(J52:J56)</f>
        <v>28</v>
      </c>
      <c r="K57" s="28">
        <f>SUM(K52:K56)</f>
        <v>18</v>
      </c>
      <c r="L57" s="28">
        <f>SUM(L52:L56)</f>
        <v>12</v>
      </c>
      <c r="M57" s="29"/>
      <c r="N57" s="29"/>
      <c r="O57" s="27"/>
      <c r="P57" s="68"/>
    </row>
    <row r="58" spans="1:16" s="16" customFormat="1" ht="28.5" x14ac:dyDescent="0.3">
      <c r="A58" s="26"/>
      <c r="B58" s="27"/>
      <c r="C58" s="27"/>
      <c r="D58" s="27"/>
      <c r="E58" s="27"/>
      <c r="F58" s="27"/>
      <c r="G58" s="61" t="s">
        <v>18</v>
      </c>
      <c r="H58" s="90">
        <f>SUM(H57:I57)*14</f>
        <v>140</v>
      </c>
      <c r="I58" s="91"/>
      <c r="J58" s="90">
        <f>SUM(J57:K57)</f>
        <v>46</v>
      </c>
      <c r="K58" s="91"/>
      <c r="L58" s="28"/>
      <c r="M58" s="29"/>
      <c r="N58" s="29"/>
      <c r="O58" s="27"/>
      <c r="P58" s="68"/>
    </row>
    <row r="59" spans="1:16" x14ac:dyDescent="0.3">
      <c r="A59" s="38">
        <v>9</v>
      </c>
      <c r="B59" s="43" t="s">
        <v>146</v>
      </c>
      <c r="C59" s="43" t="s">
        <v>80</v>
      </c>
      <c r="D59" s="43" t="s">
        <v>81</v>
      </c>
      <c r="E59" s="43"/>
      <c r="F59" s="43" t="s">
        <v>126</v>
      </c>
      <c r="G59" s="49" t="s">
        <v>43</v>
      </c>
      <c r="H59" s="44">
        <v>0</v>
      </c>
      <c r="I59" s="44">
        <v>2</v>
      </c>
      <c r="J59" s="44">
        <v>0</v>
      </c>
      <c r="K59" s="44">
        <v>9</v>
      </c>
      <c r="L59" s="45">
        <v>3</v>
      </c>
      <c r="M59" s="46" t="s">
        <v>2</v>
      </c>
      <c r="N59" s="46" t="s">
        <v>3</v>
      </c>
      <c r="O59" s="43" t="s">
        <v>82</v>
      </c>
    </row>
    <row r="60" spans="1:16" ht="28.5" x14ac:dyDescent="0.3">
      <c r="A60" s="38">
        <v>9</v>
      </c>
      <c r="B60" s="43" t="s">
        <v>147</v>
      </c>
      <c r="C60" s="43" t="s">
        <v>54</v>
      </c>
      <c r="D60" s="43" t="s">
        <v>55</v>
      </c>
      <c r="E60" s="43" t="s">
        <v>160</v>
      </c>
      <c r="F60" s="43" t="s">
        <v>128</v>
      </c>
      <c r="G60" s="49" t="s">
        <v>43</v>
      </c>
      <c r="H60" s="44">
        <v>2</v>
      </c>
      <c r="I60" s="44">
        <v>2</v>
      </c>
      <c r="J60" s="44">
        <v>9</v>
      </c>
      <c r="K60" s="44">
        <v>9</v>
      </c>
      <c r="L60" s="45">
        <v>3</v>
      </c>
      <c r="M60" s="46" t="s">
        <v>2</v>
      </c>
      <c r="N60" s="46" t="s">
        <v>3</v>
      </c>
      <c r="O60" s="43" t="s">
        <v>192</v>
      </c>
    </row>
    <row r="61" spans="1:16" ht="28.5" x14ac:dyDescent="0.3">
      <c r="A61" s="38">
        <v>9</v>
      </c>
      <c r="B61" s="43" t="s">
        <v>167</v>
      </c>
      <c r="C61" s="43" t="s">
        <v>56</v>
      </c>
      <c r="D61" s="43" t="s">
        <v>57</v>
      </c>
      <c r="E61" s="43" t="s">
        <v>160</v>
      </c>
      <c r="F61" s="43" t="s">
        <v>128</v>
      </c>
      <c r="G61" s="49" t="s">
        <v>43</v>
      </c>
      <c r="H61" s="44">
        <v>2</v>
      </c>
      <c r="I61" s="44">
        <v>0</v>
      </c>
      <c r="J61" s="44">
        <v>9</v>
      </c>
      <c r="K61" s="44">
        <v>0</v>
      </c>
      <c r="L61" s="45">
        <v>3</v>
      </c>
      <c r="M61" s="46" t="s">
        <v>2</v>
      </c>
      <c r="N61" s="46" t="s">
        <v>3</v>
      </c>
      <c r="O61" s="43" t="s">
        <v>193</v>
      </c>
    </row>
    <row r="62" spans="1:16" s="36" customFormat="1" ht="28.5" x14ac:dyDescent="0.3">
      <c r="A62" s="38">
        <v>9</v>
      </c>
      <c r="B62" s="57" t="s">
        <v>168</v>
      </c>
      <c r="C62" s="43" t="s">
        <v>83</v>
      </c>
      <c r="D62" s="43" t="s">
        <v>84</v>
      </c>
      <c r="E62" s="43" t="s">
        <v>160</v>
      </c>
      <c r="F62" s="43" t="s">
        <v>42</v>
      </c>
      <c r="G62" s="49" t="s">
        <v>43</v>
      </c>
      <c r="H62" s="44">
        <v>0</v>
      </c>
      <c r="I62" s="44">
        <v>2</v>
      </c>
      <c r="J62" s="44">
        <v>0</v>
      </c>
      <c r="K62" s="44">
        <v>9</v>
      </c>
      <c r="L62" s="45">
        <v>3</v>
      </c>
      <c r="M62" s="46" t="s">
        <v>2</v>
      </c>
      <c r="N62" s="46" t="s">
        <v>3</v>
      </c>
      <c r="O62" s="43" t="s">
        <v>194</v>
      </c>
      <c r="P62" s="68"/>
    </row>
    <row r="63" spans="1:16" x14ac:dyDescent="0.3">
      <c r="A63" s="38">
        <v>9</v>
      </c>
      <c r="B63" s="57" t="s">
        <v>107</v>
      </c>
      <c r="C63" s="43" t="s">
        <v>206</v>
      </c>
      <c r="D63" s="43" t="s">
        <v>208</v>
      </c>
      <c r="E63" s="43"/>
      <c r="F63" s="43" t="s">
        <v>128</v>
      </c>
      <c r="G63" s="49" t="s">
        <v>43</v>
      </c>
      <c r="H63" s="44">
        <v>0</v>
      </c>
      <c r="I63" s="44">
        <v>0</v>
      </c>
      <c r="J63" s="44">
        <v>0</v>
      </c>
      <c r="K63" s="44">
        <v>0</v>
      </c>
      <c r="L63" s="45">
        <v>0</v>
      </c>
      <c r="M63" s="46" t="s">
        <v>44</v>
      </c>
      <c r="N63" s="46" t="s">
        <v>3</v>
      </c>
      <c r="O63" s="43"/>
    </row>
    <row r="64" spans="1:16" ht="28.5" x14ac:dyDescent="0.3">
      <c r="A64" s="38">
        <v>9</v>
      </c>
      <c r="B64" s="57" t="s">
        <v>108</v>
      </c>
      <c r="C64" s="43" t="s">
        <v>29</v>
      </c>
      <c r="D64" s="43" t="s">
        <v>34</v>
      </c>
      <c r="E64" s="43" t="s">
        <v>212</v>
      </c>
      <c r="F64" s="43" t="s">
        <v>128</v>
      </c>
      <c r="G64" s="49" t="s">
        <v>43</v>
      </c>
      <c r="H64" s="44">
        <v>0</v>
      </c>
      <c r="I64" s="44">
        <v>0</v>
      </c>
      <c r="J64" s="44">
        <v>0</v>
      </c>
      <c r="K64" s="44">
        <v>0</v>
      </c>
      <c r="L64" s="45">
        <v>0</v>
      </c>
      <c r="M64" s="46" t="s">
        <v>30</v>
      </c>
      <c r="N64" s="46" t="s">
        <v>3</v>
      </c>
      <c r="O64" s="43"/>
    </row>
    <row r="65" spans="1:16" x14ac:dyDescent="0.3">
      <c r="A65" s="76"/>
      <c r="B65" s="77"/>
      <c r="C65" s="77"/>
      <c r="D65" s="77"/>
      <c r="E65" s="77"/>
      <c r="F65" s="77"/>
      <c r="G65" s="77"/>
      <c r="H65" s="78">
        <f>SUM(H59:H64)</f>
        <v>4</v>
      </c>
      <c r="I65" s="78">
        <f>SUM(I59:I64)</f>
        <v>6</v>
      </c>
      <c r="J65" s="28">
        <f>SUM(J59:J64)</f>
        <v>18</v>
      </c>
      <c r="K65" s="28">
        <f>SUM(K59:K64)</f>
        <v>27</v>
      </c>
      <c r="L65" s="78">
        <f>SUM(L59:L64)</f>
        <v>12</v>
      </c>
      <c r="M65" s="79"/>
      <c r="N65" s="79"/>
      <c r="O65" s="77"/>
    </row>
    <row r="66" spans="1:16" ht="28.5" x14ac:dyDescent="0.3">
      <c r="A66" s="76"/>
      <c r="B66" s="77"/>
      <c r="C66" s="77"/>
      <c r="D66" s="77"/>
      <c r="E66" s="77"/>
      <c r="F66" s="77"/>
      <c r="G66" s="61" t="s">
        <v>18</v>
      </c>
      <c r="H66" s="92">
        <f>SUM(H65:I65)*14</f>
        <v>140</v>
      </c>
      <c r="I66" s="92"/>
      <c r="J66" s="90">
        <f>SUM(J65:K65)</f>
        <v>45</v>
      </c>
      <c r="K66" s="91"/>
      <c r="L66" s="78"/>
      <c r="M66" s="79"/>
      <c r="N66" s="79"/>
      <c r="O66" s="77"/>
    </row>
    <row r="67" spans="1:16" x14ac:dyDescent="0.3">
      <c r="A67" s="39">
        <v>10</v>
      </c>
      <c r="B67" s="58" t="s">
        <v>109</v>
      </c>
      <c r="C67" s="47" t="s">
        <v>27</v>
      </c>
      <c r="D67" s="47" t="s">
        <v>28</v>
      </c>
      <c r="E67" s="47"/>
      <c r="F67" s="47" t="s">
        <v>128</v>
      </c>
      <c r="G67" s="50" t="s">
        <v>43</v>
      </c>
      <c r="H67" s="40">
        <v>0</v>
      </c>
      <c r="I67" s="40">
        <v>0</v>
      </c>
      <c r="J67" s="40">
        <v>0</v>
      </c>
      <c r="K67" s="40">
        <v>0</v>
      </c>
      <c r="L67" s="41">
        <v>4</v>
      </c>
      <c r="M67" s="42" t="s">
        <v>5</v>
      </c>
      <c r="N67" s="42" t="s">
        <v>3</v>
      </c>
      <c r="O67" s="47"/>
    </row>
    <row r="68" spans="1:16" s="16" customFormat="1" x14ac:dyDescent="0.3">
      <c r="A68" s="76"/>
      <c r="B68" s="77"/>
      <c r="C68" s="77"/>
      <c r="D68" s="77"/>
      <c r="E68" s="77"/>
      <c r="F68" s="77"/>
      <c r="G68" s="77"/>
      <c r="H68" s="80">
        <f>SUM(H67:H67)</f>
        <v>0</v>
      </c>
      <c r="I68" s="80">
        <f>SUM(I67:I67)</f>
        <v>0</v>
      </c>
      <c r="J68" s="28">
        <f>SUM(J67:J67)</f>
        <v>0</v>
      </c>
      <c r="K68" s="28">
        <f>SUM(K67:K67)</f>
        <v>0</v>
      </c>
      <c r="L68" s="80">
        <f>SUM(L67:L67)</f>
        <v>4</v>
      </c>
      <c r="M68" s="79"/>
      <c r="N68" s="79"/>
      <c r="O68" s="77"/>
      <c r="P68" s="68"/>
    </row>
    <row r="69" spans="1:16" s="16" customFormat="1" ht="28.5" x14ac:dyDescent="0.3">
      <c r="A69" s="76"/>
      <c r="B69" s="77"/>
      <c r="C69" s="77"/>
      <c r="D69" s="77"/>
      <c r="E69" s="77"/>
      <c r="F69" s="77"/>
      <c r="G69" s="61" t="s">
        <v>18</v>
      </c>
      <c r="H69" s="93">
        <f>SUM(H68:I68)*14</f>
        <v>0</v>
      </c>
      <c r="I69" s="93"/>
      <c r="J69" s="90">
        <f>SUM(J68:K68)</f>
        <v>0</v>
      </c>
      <c r="K69" s="91"/>
      <c r="L69" s="80"/>
      <c r="M69" s="79"/>
      <c r="N69" s="79"/>
      <c r="O69" s="77"/>
      <c r="P69" s="69"/>
    </row>
    <row r="70" spans="1:16" s="16" customFormat="1" x14ac:dyDescent="0.3">
      <c r="A70" s="38"/>
      <c r="B70" s="43"/>
      <c r="C70" s="43"/>
      <c r="D70" s="43"/>
      <c r="E70" s="43"/>
      <c r="F70" s="43"/>
      <c r="G70" s="43"/>
      <c r="H70" s="87"/>
      <c r="I70" s="87"/>
      <c r="J70" s="87"/>
      <c r="K70" s="87"/>
      <c r="L70" s="88"/>
      <c r="M70" s="46"/>
      <c r="N70" s="46"/>
      <c r="O70" s="43"/>
      <c r="P70" s="69"/>
    </row>
    <row r="71" spans="1:16" s="17" customFormat="1" x14ac:dyDescent="0.3">
      <c r="A71" s="89" t="s">
        <v>35</v>
      </c>
      <c r="B71" s="43"/>
      <c r="C71" s="43"/>
      <c r="D71" s="43"/>
      <c r="E71" s="43"/>
      <c r="F71" s="43"/>
      <c r="G71" s="43"/>
      <c r="H71" s="44"/>
      <c r="I71" s="44"/>
      <c r="J71" s="44"/>
      <c r="K71" s="44"/>
      <c r="L71" s="45"/>
      <c r="M71" s="46"/>
      <c r="N71" s="46"/>
      <c r="O71" s="43"/>
      <c r="P71" s="70"/>
    </row>
    <row r="72" spans="1:16" x14ac:dyDescent="0.3">
      <c r="A72" s="81">
        <v>4</v>
      </c>
      <c r="B72" s="82" t="s">
        <v>110</v>
      </c>
      <c r="C72" s="83" t="s">
        <v>91</v>
      </c>
      <c r="D72" s="82" t="s">
        <v>199</v>
      </c>
      <c r="E72" s="82"/>
      <c r="F72" s="82" t="s">
        <v>46</v>
      </c>
      <c r="G72" s="84" t="s">
        <v>43</v>
      </c>
      <c r="H72" s="85">
        <v>1</v>
      </c>
      <c r="I72" s="85">
        <v>2</v>
      </c>
      <c r="J72" s="85">
        <v>9</v>
      </c>
      <c r="K72" s="85">
        <v>5</v>
      </c>
      <c r="L72" s="86">
        <v>4</v>
      </c>
      <c r="M72" s="84" t="s">
        <v>2</v>
      </c>
      <c r="N72" s="84" t="s">
        <v>173</v>
      </c>
      <c r="O72" s="83" t="s">
        <v>61</v>
      </c>
    </row>
    <row r="73" spans="1:16" x14ac:dyDescent="0.3">
      <c r="A73" s="81">
        <v>6</v>
      </c>
      <c r="B73" s="82" t="s">
        <v>111</v>
      </c>
      <c r="C73" s="83" t="s">
        <v>125</v>
      </c>
      <c r="D73" s="82" t="s">
        <v>200</v>
      </c>
      <c r="E73" s="82"/>
      <c r="F73" s="82" t="s">
        <v>126</v>
      </c>
      <c r="G73" s="84" t="s">
        <v>43</v>
      </c>
      <c r="H73" s="85">
        <v>2</v>
      </c>
      <c r="I73" s="85">
        <v>0</v>
      </c>
      <c r="J73" s="85">
        <v>9</v>
      </c>
      <c r="K73" s="85">
        <v>0</v>
      </c>
      <c r="L73" s="86">
        <v>3</v>
      </c>
      <c r="M73" s="84" t="s">
        <v>2</v>
      </c>
      <c r="N73" s="84" t="s">
        <v>173</v>
      </c>
      <c r="O73" s="83" t="s">
        <v>72</v>
      </c>
    </row>
    <row r="74" spans="1:16" x14ac:dyDescent="0.3">
      <c r="A74" s="81">
        <v>5</v>
      </c>
      <c r="B74" s="82" t="s">
        <v>112</v>
      </c>
      <c r="C74" s="83" t="s">
        <v>92</v>
      </c>
      <c r="D74" s="82" t="s">
        <v>201</v>
      </c>
      <c r="E74" s="82"/>
      <c r="F74" s="82" t="s">
        <v>128</v>
      </c>
      <c r="G74" s="84" t="s">
        <v>43</v>
      </c>
      <c r="H74" s="85">
        <v>2</v>
      </c>
      <c r="I74" s="85">
        <v>0</v>
      </c>
      <c r="J74" s="85">
        <v>9</v>
      </c>
      <c r="K74" s="85">
        <v>0</v>
      </c>
      <c r="L74" s="86">
        <v>3</v>
      </c>
      <c r="M74" s="84" t="s">
        <v>2</v>
      </c>
      <c r="N74" s="84" t="s">
        <v>173</v>
      </c>
      <c r="O74" s="83" t="s">
        <v>58</v>
      </c>
    </row>
    <row r="75" spans="1:16" x14ac:dyDescent="0.3">
      <c r="A75" s="81">
        <v>4</v>
      </c>
      <c r="B75" s="82" t="s">
        <v>197</v>
      </c>
      <c r="C75" s="83" t="s">
        <v>174</v>
      </c>
      <c r="D75" s="82" t="s">
        <v>202</v>
      </c>
      <c r="E75" s="82"/>
      <c r="F75" s="82" t="s">
        <v>127</v>
      </c>
      <c r="G75" s="84" t="s">
        <v>43</v>
      </c>
      <c r="H75" s="85">
        <v>2</v>
      </c>
      <c r="I75" s="85">
        <v>0</v>
      </c>
      <c r="J75" s="85">
        <v>9</v>
      </c>
      <c r="K75" s="85">
        <v>0</v>
      </c>
      <c r="L75" s="86">
        <v>4</v>
      </c>
      <c r="M75" s="84" t="s">
        <v>2</v>
      </c>
      <c r="N75" s="84" t="s">
        <v>173</v>
      </c>
      <c r="O75" s="83" t="s">
        <v>139</v>
      </c>
    </row>
    <row r="76" spans="1:16" x14ac:dyDescent="0.3">
      <c r="A76" s="62"/>
      <c r="B76" s="63"/>
      <c r="C76" s="64"/>
      <c r="D76" s="63"/>
      <c r="E76" s="63"/>
      <c r="F76" s="63"/>
      <c r="G76" s="63"/>
      <c r="H76" s="65"/>
      <c r="I76" s="65"/>
      <c r="J76" s="65"/>
      <c r="K76" s="65"/>
      <c r="L76" s="66"/>
      <c r="M76" s="67"/>
      <c r="N76" s="67"/>
      <c r="O76" s="64"/>
    </row>
  </sheetData>
  <mergeCells count="33">
    <mergeCell ref="H13:I13"/>
    <mergeCell ref="H19:I19"/>
    <mergeCell ref="O7:O8"/>
    <mergeCell ref="D7:D8"/>
    <mergeCell ref="C7:C8"/>
    <mergeCell ref="J7:K7"/>
    <mergeCell ref="J13:K13"/>
    <mergeCell ref="J19:K19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66:I66"/>
    <mergeCell ref="H69:I69"/>
    <mergeCell ref="H26:I26"/>
    <mergeCell ref="H32:I32"/>
    <mergeCell ref="H38:I38"/>
    <mergeCell ref="H44:I44"/>
    <mergeCell ref="H58:I58"/>
    <mergeCell ref="H51:I51"/>
    <mergeCell ref="J58:K58"/>
    <mergeCell ref="J66:K66"/>
    <mergeCell ref="J69:K69"/>
    <mergeCell ref="J26:K26"/>
    <mergeCell ref="J32:K32"/>
    <mergeCell ref="J38:K38"/>
    <mergeCell ref="J44:K44"/>
    <mergeCell ref="J51:K5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2" manualBreakCount="2">
    <brk id="26" max="14" man="1"/>
    <brk id="5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2023-04-17T11:29:21Z</cp:lastPrinted>
  <dcterms:created xsi:type="dcterms:W3CDTF">2016-09-01T14:49:18Z</dcterms:created>
  <dcterms:modified xsi:type="dcterms:W3CDTF">2023-06-16T06:02:36Z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