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ANGOL\10 félév\"/>
    </mc:Choice>
  </mc:AlternateContent>
  <bookViews>
    <workbookView xWindow="0" yWindow="0" windowWidth="23040" windowHeight="9195"/>
  </bookViews>
  <sheets>
    <sheet name="10 féléves" sheetId="1" r:id="rId1"/>
  </sheets>
  <definedNames>
    <definedName name="_xlnm._FilterDatabase" localSheetId="0" hidden="1">'10 féléves'!$A$8:$O$69</definedName>
    <definedName name="_xlnm.Print_Titles" localSheetId="0">'10 féléves'!$7:$8</definedName>
    <definedName name="_xlnm.Print_Area" localSheetId="0">'10 féléves'!$A$1:$O$70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K37" i="1"/>
  <c r="J37" i="1"/>
  <c r="I37" i="1"/>
  <c r="H37" i="1"/>
  <c r="L31" i="1" l="1"/>
  <c r="K31" i="1"/>
  <c r="J31" i="1"/>
  <c r="I31" i="1"/>
  <c r="H31" i="1"/>
  <c r="K57" i="1" l="1"/>
  <c r="J57" i="1"/>
  <c r="I57" i="1"/>
  <c r="H57" i="1"/>
  <c r="L43" i="1" l="1"/>
  <c r="L50" i="1"/>
  <c r="L57" i="1"/>
  <c r="K43" i="1" l="1"/>
  <c r="J43" i="1"/>
  <c r="I43" i="1"/>
  <c r="H43" i="1"/>
  <c r="K68" i="1" l="1"/>
  <c r="J68" i="1"/>
  <c r="K65" i="1"/>
  <c r="J65" i="1"/>
  <c r="K24" i="1"/>
  <c r="J24" i="1"/>
  <c r="K50" i="1"/>
  <c r="J50" i="1"/>
  <c r="K18" i="1"/>
  <c r="J18" i="1"/>
  <c r="K12" i="1"/>
  <c r="J12" i="1"/>
  <c r="J32" i="1" l="1"/>
  <c r="J58" i="1"/>
  <c r="J19" i="1"/>
  <c r="J51" i="1"/>
  <c r="J25" i="1"/>
  <c r="J13" i="1"/>
  <c r="J38" i="1" l="1"/>
  <c r="J44" i="1" s="1"/>
  <c r="J66" i="1"/>
  <c r="J69" i="1"/>
  <c r="O4" i="1" l="1"/>
  <c r="L68" i="1" l="1"/>
  <c r="I68" i="1"/>
  <c r="H68" i="1"/>
  <c r="L65" i="1"/>
  <c r="I65" i="1"/>
  <c r="H65" i="1"/>
  <c r="H69" i="1" l="1"/>
  <c r="I50" i="1"/>
  <c r="H50" i="1"/>
  <c r="H51" i="1" l="1"/>
  <c r="H32" i="1" l="1"/>
  <c r="H44" i="1"/>
  <c r="L24" i="1" l="1"/>
  <c r="I24" i="1"/>
  <c r="H24" i="1"/>
  <c r="L18" i="1"/>
  <c r="I18" i="1"/>
  <c r="H18" i="1"/>
  <c r="L12" i="1"/>
  <c r="I12" i="1"/>
  <c r="H12" i="1"/>
  <c r="H25" i="1" l="1"/>
  <c r="H38" i="1" s="1"/>
  <c r="H19" i="1"/>
  <c r="H13" i="1"/>
  <c r="H58" i="1"/>
  <c r="H66" i="1" l="1"/>
  <c r="N4" i="1" s="1"/>
</calcChain>
</file>

<file path=xl/sharedStrings.xml><?xml version="1.0" encoding="utf-8"?>
<sst xmlns="http://schemas.openxmlformats.org/spreadsheetml/2006/main" count="373" uniqueCount="182">
  <si>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</si>
  <si>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</si>
  <si>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</si>
  <si>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</si>
  <si>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</si>
  <si>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</si>
  <si>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</si>
  <si>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</si>
  <si>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</si>
  <si>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</si>
  <si>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</si>
  <si>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</si>
  <si>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</si>
  <si>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</si>
  <si>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</si>
  <si>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</si>
  <si>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</si>
  <si>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</si>
  <si>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</si>
  <si>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</si>
  <si>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</si>
  <si>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</si>
  <si>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</si>
  <si>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</si>
  <si>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</si>
  <si>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</si>
  <si>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</si>
  <si>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</si>
  <si>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</si>
  <si>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</si>
  <si>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</si>
  <si>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</si>
  <si>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</si>
  <si>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</si>
  <si>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</si>
  <si>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</si>
  <si>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Somfalvi Zita</t>
  </si>
  <si>
    <t>Bevezetés a nyelvtudományba</t>
  </si>
  <si>
    <t>Introduction to Linguistics</t>
  </si>
  <si>
    <t>Lukács Béla</t>
  </si>
  <si>
    <t>Bevezetés az irodalomtudományba</t>
  </si>
  <si>
    <t>Introduction to Literature</t>
  </si>
  <si>
    <t>Bevezetés a brit kultúrába</t>
  </si>
  <si>
    <t xml:space="preserve">Introduction to British Culture </t>
  </si>
  <si>
    <t xml:space="preserve">Bevezetés az amerikai kultúrába </t>
  </si>
  <si>
    <t xml:space="preserve">Introduction to American Culture </t>
  </si>
  <si>
    <t>Dr. Tukacs Tamás</t>
  </si>
  <si>
    <t>Dr. Ajtay-Horváth Magda</t>
  </si>
  <si>
    <t xml:space="preserve">Kollaborációs tanulási környezet </t>
  </si>
  <si>
    <t>Collaborative Learning Environment</t>
  </si>
  <si>
    <t>A Brit-szigetek története</t>
  </si>
  <si>
    <t xml:space="preserve">The History of the British Isles </t>
  </si>
  <si>
    <t xml:space="preserve">Az Amerikai Egyesült Államok története </t>
  </si>
  <si>
    <t xml:space="preserve">The History of the United States </t>
  </si>
  <si>
    <t xml:space="preserve">Syntax </t>
  </si>
  <si>
    <t xml:space="preserve">Prezentációs gyakorlatok </t>
  </si>
  <si>
    <t xml:space="preserve">Presentation Skills </t>
  </si>
  <si>
    <t>Szakdolgozatíró szeminárium</t>
  </si>
  <si>
    <t xml:space="preserve">Thesis Writing Seminar </t>
  </si>
  <si>
    <t>Angol nyelvtörténet</t>
  </si>
  <si>
    <t>The History of English</t>
  </si>
  <si>
    <t>Ausztrál országismeret</t>
  </si>
  <si>
    <t>Australian Civilisation</t>
  </si>
  <si>
    <t>Szociolingvisztika és dialektológia</t>
  </si>
  <si>
    <t>OAN8004</t>
  </si>
  <si>
    <t>OAN4000</t>
  </si>
  <si>
    <t>OAN7000</t>
  </si>
  <si>
    <t xml:space="preserve">Nyelvi alapvizsga </t>
  </si>
  <si>
    <t>Filter Examination</t>
  </si>
  <si>
    <t>OAN8001</t>
  </si>
  <si>
    <t>OAN8002</t>
  </si>
  <si>
    <t>OAN8003</t>
  </si>
  <si>
    <t xml:space="preserve">Sociolinguistics and Dialectology </t>
  </si>
  <si>
    <t>OAN7701</t>
  </si>
  <si>
    <t>OAN7702</t>
  </si>
  <si>
    <t>OAN7703</t>
  </si>
  <si>
    <t>OAN1101</t>
  </si>
  <si>
    <t>OAN1102</t>
  </si>
  <si>
    <t>OAN1103</t>
  </si>
  <si>
    <t>OAN1202</t>
  </si>
  <si>
    <t>OAN1204</t>
  </si>
  <si>
    <t>OAN1207</t>
  </si>
  <si>
    <t>OAN1108</t>
  </si>
  <si>
    <t>OAN1109</t>
  </si>
  <si>
    <t>OAN1110</t>
  </si>
  <si>
    <t>OAN1111</t>
  </si>
  <si>
    <t>OAN1212</t>
  </si>
  <si>
    <t>OAN1213</t>
  </si>
  <si>
    <t>OAN1214</t>
  </si>
  <si>
    <t>OAN1116</t>
  </si>
  <si>
    <t>okleveles angol nyelv és kultúra tanára</t>
  </si>
  <si>
    <t>OAN1101 OAN1102 OAN1103</t>
  </si>
  <si>
    <t>AI</t>
  </si>
  <si>
    <t>NYI</t>
  </si>
  <si>
    <t>Szakmódszertan 1.</t>
  </si>
  <si>
    <t>Methodology 1.</t>
  </si>
  <si>
    <t xml:space="preserve">Szakmódszertan 2. </t>
  </si>
  <si>
    <t>Methodology 2.</t>
  </si>
  <si>
    <t>Szakmódszertan 3.</t>
  </si>
  <si>
    <t xml:space="preserve">Methodology 3. </t>
  </si>
  <si>
    <t>Preparation of Thesis Writing 1.</t>
  </si>
  <si>
    <t>Preparation of Thesis Writing 2.</t>
  </si>
  <si>
    <t>Preparation of Thesis Writing 3.</t>
  </si>
  <si>
    <t>Fordítási gyakorlat és gyakorlati nyelvtan 1.</t>
  </si>
  <si>
    <t>Translation Practice and Practical Grammar 1.</t>
  </si>
  <si>
    <t>Egyéni különbségek és életkori sajátosságok a nyelvtanulásban</t>
  </si>
  <si>
    <t>Individual Differences and Age-Specific Characteristicsin Language Learning</t>
  </si>
  <si>
    <t>Fordítási gyakorlat és gyakorlati nyelvtan 2.</t>
  </si>
  <si>
    <t>Translation Practice and Practical Grammar 2.</t>
  </si>
  <si>
    <t>OAN1205</t>
  </si>
  <si>
    <t>OAN1206</t>
  </si>
  <si>
    <t xml:space="preserve">Az amerikai irodalom fő korszakai  </t>
  </si>
  <si>
    <t xml:space="preserve">The Main Periods of American Literature </t>
  </si>
  <si>
    <t xml:space="preserve">A brit irodalom fő korszakai </t>
  </si>
  <si>
    <t xml:space="preserve">The Main Periods of British Literature </t>
  </si>
  <si>
    <t>BAN1108</t>
  </si>
  <si>
    <t>BAN1208</t>
  </si>
  <si>
    <t>BAN1209</t>
  </si>
  <si>
    <t xml:space="preserve">Kortárs brit és amerikai irodalom és társadalom </t>
  </si>
  <si>
    <t xml:space="preserve">Contemporary British and American Literature and Society </t>
  </si>
  <si>
    <t>BAN1103</t>
  </si>
  <si>
    <t>BAN1203</t>
  </si>
  <si>
    <t>BAN1105</t>
  </si>
  <si>
    <t>BAN1106</t>
  </si>
  <si>
    <t>BAN1205</t>
  </si>
  <si>
    <t>BAN1206</t>
  </si>
  <si>
    <t>BAN1207</t>
  </si>
  <si>
    <t>BAN1111</t>
  </si>
  <si>
    <t>BAN2101</t>
  </si>
  <si>
    <t>BAN1113</t>
  </si>
  <si>
    <t>BAN1107</t>
  </si>
  <si>
    <t>BAN1116</t>
  </si>
  <si>
    <t>BAN1212</t>
  </si>
  <si>
    <t>BAN1215</t>
  </si>
  <si>
    <t>Integrált nyelvi készségek</t>
  </si>
  <si>
    <t>Integrated Language Skills</t>
  </si>
  <si>
    <t>Fonetika és fonológia</t>
  </si>
  <si>
    <t>Phonetics and Phonology</t>
  </si>
  <si>
    <t>OAN1201</t>
  </si>
  <si>
    <t>OAN1203</t>
  </si>
  <si>
    <t>Morfológia</t>
  </si>
  <si>
    <t>Morphology</t>
  </si>
  <si>
    <t xml:space="preserve">Mikrotanítási gyakorlatok </t>
  </si>
  <si>
    <t>Micro Teaching Practice</t>
  </si>
  <si>
    <t xml:space="preserve">A nyelvtudás mérése és értékelése </t>
  </si>
  <si>
    <t xml:space="preserve">The Assessment of Language Performance  </t>
  </si>
  <si>
    <t>Pragmatika</t>
  </si>
  <si>
    <t xml:space="preserve">Pragmatics </t>
  </si>
  <si>
    <t>OAN1104</t>
  </si>
  <si>
    <t>OAN1105</t>
  </si>
  <si>
    <t>OAN1106</t>
  </si>
  <si>
    <t>OAN1107</t>
  </si>
  <si>
    <t>OAN1112</t>
  </si>
  <si>
    <t>OAN1113</t>
  </si>
  <si>
    <t>OAN1114</t>
  </si>
  <si>
    <t>OAN1115</t>
  </si>
  <si>
    <t>OAN1208</t>
  </si>
  <si>
    <t>OAN1209</t>
  </si>
  <si>
    <t>OAN1210</t>
  </si>
  <si>
    <t>OAN1211</t>
  </si>
  <si>
    <t>BAN1202</t>
  </si>
  <si>
    <t>BAN1112</t>
  </si>
  <si>
    <t>BAN1101</t>
  </si>
  <si>
    <t xml:space="preserve">Productive Language Skills 1. </t>
  </si>
  <si>
    <t>BAN1102</t>
  </si>
  <si>
    <t xml:space="preserve">Receptív nyelvi készségek 1. </t>
  </si>
  <si>
    <t xml:space="preserve">Receptive Language Skills 1. </t>
  </si>
  <si>
    <t>BAN1201</t>
  </si>
  <si>
    <t xml:space="preserve">Productive Language Skills 2. </t>
  </si>
  <si>
    <t xml:space="preserve">Receptív nyelvi készségek 2. </t>
  </si>
  <si>
    <t xml:space="preserve">Receptive Language Skills 2. </t>
  </si>
  <si>
    <t>Kognitív szemlélet a nyelvészetben és a nyelvi tudatosság</t>
  </si>
  <si>
    <t>Cognitive Approaches in Linguistics and Language Awareness</t>
  </si>
  <si>
    <t>Osztatlan tanárképzési szak: angol nyelv és kultúra tanára</t>
  </si>
  <si>
    <t>Kiss Sándor</t>
  </si>
  <si>
    <t>Vesszős Balázs</t>
  </si>
  <si>
    <t>Szintaxis</t>
  </si>
  <si>
    <t>Produktív nyelvi készségek 1.</t>
  </si>
  <si>
    <t>Produktív nyelvi készségek 2.</t>
  </si>
  <si>
    <t>Diplomamunka-előkészítés 1.</t>
  </si>
  <si>
    <t>Diplomamunka-előkészítés 2.</t>
  </si>
  <si>
    <t>Diplomamunka-előkészítés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</si>
</sst>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1" fontId="9" fillId="3" borderId="10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wrapText="1"/>
    </xf>
    <xf numFmtId="0" fontId="9" fillId="8" borderId="10" xfId="0" applyFont="1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1" fontId="10" fillId="7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 wrapText="1"/>
    </xf>
    <xf numFmtId="1" fontId="11" fillId="7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724558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69"/>
  <sheetViews>
    <sheetView showGridLines="0" tabSelected="1" showRuler="0" zoomScale="84" zoomScaleNormal="84" zoomScaleSheetLayoutView="75" zoomScalePageLayoutView="85" workbookViewId="0">
      <selection activeCell="C16" sqref="C16"/>
    </sheetView>
  </sheetViews>
  <sheetFormatPr defaultColWidth="8.85546875" defaultRowHeight="15" x14ac:dyDescent="0.25"/>
  <cols>
    <col min="1" max="1" width="5.85546875" style="2" customWidth="1"/>
    <col min="2" max="2" width="12.42578125" style="4" customWidth="1"/>
    <col min="3" max="3" width="42.140625" style="12" customWidth="1"/>
    <col min="4" max="4" width="39.5703125" style="4" customWidth="1"/>
    <col min="5" max="5" width="12.5703125" style="4" customWidth="1"/>
    <col min="6" max="6" width="24.85546875" style="4" customWidth="1"/>
    <col min="7" max="7" width="9.42578125" style="15" customWidth="1"/>
    <col min="8" max="8" width="4.85546875" style="13" customWidth="1"/>
    <col min="9" max="10" width="5" style="13" customWidth="1"/>
    <col min="11" max="11" width="4.85546875" style="13" customWidth="1"/>
    <col min="12" max="12" width="6.855468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22"/>
      <c r="D1" s="28" t="s">
        <v>173</v>
      </c>
      <c r="E1" s="28"/>
      <c r="F1" s="28"/>
      <c r="G1" s="3"/>
      <c r="H1" s="5"/>
      <c r="I1" s="5"/>
      <c r="J1" s="29" t="s">
        <v>6</v>
      </c>
      <c r="M1" s="5"/>
      <c r="N1" s="6" t="s">
        <v>47</v>
      </c>
      <c r="O1" s="15"/>
    </row>
    <row r="2" spans="1:15" x14ac:dyDescent="0.25">
      <c r="B2" s="1"/>
      <c r="C2" s="21"/>
      <c r="D2" s="25" t="s">
        <v>21</v>
      </c>
      <c r="E2" s="26" t="s">
        <v>24</v>
      </c>
      <c r="F2" s="26"/>
      <c r="G2" s="3"/>
      <c r="H2" s="5"/>
      <c r="I2" s="5"/>
      <c r="J2" s="5"/>
      <c r="K2" s="5"/>
      <c r="M2" s="3"/>
      <c r="N2" s="3"/>
      <c r="O2" s="7"/>
    </row>
    <row r="3" spans="1:15" x14ac:dyDescent="0.25">
      <c r="B3" s="1"/>
      <c r="C3" s="24"/>
      <c r="D3" s="26" t="s">
        <v>22</v>
      </c>
      <c r="E3" s="27">
        <v>300</v>
      </c>
      <c r="F3" s="26"/>
      <c r="G3" s="3"/>
      <c r="H3" s="5"/>
      <c r="I3" s="5"/>
      <c r="J3" s="5"/>
      <c r="K3" s="20"/>
      <c r="M3" s="20"/>
      <c r="N3" s="18" t="s">
        <v>32</v>
      </c>
      <c r="O3" s="19" t="s">
        <v>33</v>
      </c>
    </row>
    <row r="4" spans="1:15" x14ac:dyDescent="0.25">
      <c r="B4" s="1"/>
      <c r="C4" s="21"/>
      <c r="D4" s="26" t="s">
        <v>23</v>
      </c>
      <c r="E4" s="31" t="s">
        <v>90</v>
      </c>
      <c r="F4" s="26"/>
      <c r="G4" s="3"/>
      <c r="H4" s="5"/>
      <c r="I4" s="5"/>
      <c r="J4" s="5"/>
      <c r="K4" s="20" t="s">
        <v>20</v>
      </c>
      <c r="M4" s="20"/>
      <c r="N4" s="18">
        <f>SUM(H13,H19,H25,H32,H38,H44,H51,H58,H66,H69)</f>
        <v>1176</v>
      </c>
      <c r="O4" s="19">
        <f>SUM(J13,J19,J25,J32,J38,J44,J51,J58,J66,J69)</f>
        <v>387</v>
      </c>
    </row>
    <row r="5" spans="1:15" x14ac:dyDescent="0.25">
      <c r="B5" s="1"/>
      <c r="C5" s="23"/>
      <c r="D5" s="8"/>
      <c r="E5" s="8"/>
      <c r="F5" s="8"/>
      <c r="G5" s="3"/>
      <c r="H5" s="5"/>
      <c r="I5" s="5"/>
      <c r="J5" s="5"/>
      <c r="K5" s="5"/>
      <c r="L5" s="6"/>
      <c r="M5" s="9"/>
      <c r="N5" s="6"/>
      <c r="O5" s="9"/>
    </row>
    <row r="6" spans="1:15" ht="15" customHeight="1" x14ac:dyDescent="0.25">
      <c r="A6" s="10" t="s">
        <v>27</v>
      </c>
      <c r="B6" s="30"/>
      <c r="D6" s="11"/>
      <c r="E6" s="11"/>
      <c r="F6" s="11"/>
      <c r="K6" s="17"/>
      <c r="L6" s="11"/>
      <c r="M6" s="4"/>
      <c r="N6" s="11"/>
    </row>
    <row r="7" spans="1:15" ht="44.25" customHeight="1" x14ac:dyDescent="0.25">
      <c r="A7" s="80" t="s">
        <v>8</v>
      </c>
      <c r="B7" s="77" t="s">
        <v>7</v>
      </c>
      <c r="C7" s="77" t="s">
        <v>9</v>
      </c>
      <c r="D7" s="76" t="s">
        <v>16</v>
      </c>
      <c r="E7" s="76" t="s">
        <v>17</v>
      </c>
      <c r="F7" s="76" t="s">
        <v>15</v>
      </c>
      <c r="G7" s="77" t="s">
        <v>13</v>
      </c>
      <c r="H7" s="78" t="s">
        <v>25</v>
      </c>
      <c r="I7" s="79"/>
      <c r="J7" s="78" t="s">
        <v>26</v>
      </c>
      <c r="K7" s="79"/>
      <c r="L7" s="81" t="s">
        <v>14</v>
      </c>
      <c r="M7" s="77" t="s">
        <v>11</v>
      </c>
      <c r="N7" s="77" t="s">
        <v>12</v>
      </c>
      <c r="O7" s="75" t="s">
        <v>10</v>
      </c>
    </row>
    <row r="8" spans="1:15" ht="26.25" customHeight="1" x14ac:dyDescent="0.25">
      <c r="A8" s="80"/>
      <c r="B8" s="77"/>
      <c r="C8" s="77"/>
      <c r="D8" s="76"/>
      <c r="E8" s="76"/>
      <c r="F8" s="76"/>
      <c r="G8" s="77"/>
      <c r="H8" s="32" t="s">
        <v>0</v>
      </c>
      <c r="I8" s="33" t="s">
        <v>1</v>
      </c>
      <c r="J8" s="32" t="s">
        <v>0</v>
      </c>
      <c r="K8" s="33" t="s">
        <v>1</v>
      </c>
      <c r="L8" s="81"/>
      <c r="M8" s="77"/>
      <c r="N8" s="77"/>
      <c r="O8" s="75"/>
    </row>
    <row r="9" spans="1:15" ht="15.75" customHeight="1" x14ac:dyDescent="0.25">
      <c r="A9" s="34">
        <v>1</v>
      </c>
      <c r="B9" s="35" t="s">
        <v>76</v>
      </c>
      <c r="C9" s="35" t="s">
        <v>177</v>
      </c>
      <c r="D9" s="35" t="s">
        <v>163</v>
      </c>
      <c r="E9" s="35"/>
      <c r="F9" s="35" t="s">
        <v>39</v>
      </c>
      <c r="G9" s="38" t="s">
        <v>93</v>
      </c>
      <c r="H9" s="36">
        <v>0</v>
      </c>
      <c r="I9" s="36">
        <v>3</v>
      </c>
      <c r="J9" s="36">
        <v>0</v>
      </c>
      <c r="K9" s="36">
        <v>13</v>
      </c>
      <c r="L9" s="37">
        <v>4</v>
      </c>
      <c r="M9" s="38" t="s">
        <v>5</v>
      </c>
      <c r="N9" s="38" t="s">
        <v>3</v>
      </c>
      <c r="O9" s="35" t="s">
        <v>162</v>
      </c>
    </row>
    <row r="10" spans="1:15" x14ac:dyDescent="0.25">
      <c r="A10" s="34">
        <v>1</v>
      </c>
      <c r="B10" s="35" t="s">
        <v>77</v>
      </c>
      <c r="C10" s="35" t="s">
        <v>165</v>
      </c>
      <c r="D10" s="35" t="s">
        <v>166</v>
      </c>
      <c r="E10" s="35"/>
      <c r="F10" s="35" t="s">
        <v>174</v>
      </c>
      <c r="G10" s="38" t="s">
        <v>93</v>
      </c>
      <c r="H10" s="36">
        <v>0</v>
      </c>
      <c r="I10" s="36">
        <v>3</v>
      </c>
      <c r="J10" s="36">
        <v>0</v>
      </c>
      <c r="K10" s="36">
        <v>13</v>
      </c>
      <c r="L10" s="37">
        <v>4</v>
      </c>
      <c r="M10" s="38" t="s">
        <v>5</v>
      </c>
      <c r="N10" s="38" t="s">
        <v>3</v>
      </c>
      <c r="O10" s="35" t="s">
        <v>164</v>
      </c>
    </row>
    <row r="11" spans="1:15" ht="28.5" x14ac:dyDescent="0.25">
      <c r="A11" s="34">
        <v>1</v>
      </c>
      <c r="B11" s="35" t="s">
        <v>78</v>
      </c>
      <c r="C11" s="35" t="s">
        <v>103</v>
      </c>
      <c r="D11" s="35" t="s">
        <v>104</v>
      </c>
      <c r="E11" s="35"/>
      <c r="F11" s="35" t="s">
        <v>175</v>
      </c>
      <c r="G11" s="38" t="s">
        <v>93</v>
      </c>
      <c r="H11" s="36">
        <v>0</v>
      </c>
      <c r="I11" s="36">
        <v>3</v>
      </c>
      <c r="J11" s="36">
        <v>0</v>
      </c>
      <c r="K11" s="36">
        <v>13</v>
      </c>
      <c r="L11" s="37">
        <v>4</v>
      </c>
      <c r="M11" s="38" t="s">
        <v>5</v>
      </c>
      <c r="N11" s="38" t="s">
        <v>3</v>
      </c>
      <c r="O11" s="35" t="s">
        <v>120</v>
      </c>
    </row>
    <row r="12" spans="1:15" ht="24.95" customHeight="1" x14ac:dyDescent="0.25">
      <c r="A12" s="40"/>
      <c r="B12" s="41"/>
      <c r="C12" s="41"/>
      <c r="D12" s="41"/>
      <c r="E12" s="41"/>
      <c r="F12" s="41"/>
      <c r="G12" s="70"/>
      <c r="H12" s="42">
        <f>SUM(H9:H11)</f>
        <v>0</v>
      </c>
      <c r="I12" s="42">
        <f>SUM(I9:I11)</f>
        <v>9</v>
      </c>
      <c r="J12" s="42">
        <f>SUM(J9:J11)</f>
        <v>0</v>
      </c>
      <c r="K12" s="42">
        <f>SUM(K9:K11)</f>
        <v>39</v>
      </c>
      <c r="L12" s="43">
        <f>SUM(L9:L11)</f>
        <v>12</v>
      </c>
      <c r="M12" s="44"/>
      <c r="N12" s="44"/>
      <c r="O12" s="41"/>
    </row>
    <row r="13" spans="1:15" ht="24.95" customHeight="1" x14ac:dyDescent="0.25">
      <c r="A13" s="40"/>
      <c r="B13" s="41"/>
      <c r="C13" s="41"/>
      <c r="D13" s="41"/>
      <c r="E13" s="41"/>
      <c r="F13" s="41"/>
      <c r="G13" s="71" t="s">
        <v>19</v>
      </c>
      <c r="H13" s="73">
        <f>SUM(H12:I12)*14</f>
        <v>126</v>
      </c>
      <c r="I13" s="74"/>
      <c r="J13" s="73">
        <f>SUM(J12:K12)</f>
        <v>39</v>
      </c>
      <c r="K13" s="74"/>
      <c r="L13" s="45"/>
      <c r="M13" s="44"/>
      <c r="N13" s="44"/>
      <c r="O13" s="41"/>
    </row>
    <row r="14" spans="1:15" x14ac:dyDescent="0.25">
      <c r="A14" s="46">
        <v>2</v>
      </c>
      <c r="B14" s="47" t="s">
        <v>138</v>
      </c>
      <c r="C14" s="47" t="s">
        <v>178</v>
      </c>
      <c r="D14" s="47" t="s">
        <v>168</v>
      </c>
      <c r="E14" s="47"/>
      <c r="F14" s="47" t="s">
        <v>39</v>
      </c>
      <c r="G14" s="50" t="s">
        <v>93</v>
      </c>
      <c r="H14" s="48">
        <v>0</v>
      </c>
      <c r="I14" s="48">
        <v>3</v>
      </c>
      <c r="J14" s="48">
        <v>0</v>
      </c>
      <c r="K14" s="48">
        <v>13</v>
      </c>
      <c r="L14" s="49">
        <v>4</v>
      </c>
      <c r="M14" s="50" t="s">
        <v>5</v>
      </c>
      <c r="N14" s="50" t="s">
        <v>3</v>
      </c>
      <c r="O14" s="47" t="s">
        <v>167</v>
      </c>
    </row>
    <row r="15" spans="1:15" x14ac:dyDescent="0.25">
      <c r="A15" s="46">
        <v>2</v>
      </c>
      <c r="B15" s="47" t="s">
        <v>79</v>
      </c>
      <c r="C15" s="47" t="s">
        <v>169</v>
      </c>
      <c r="D15" s="47" t="s">
        <v>170</v>
      </c>
      <c r="E15" s="47"/>
      <c r="F15" s="47" t="s">
        <v>174</v>
      </c>
      <c r="G15" s="50" t="s">
        <v>93</v>
      </c>
      <c r="H15" s="48">
        <v>0</v>
      </c>
      <c r="I15" s="48">
        <v>3</v>
      </c>
      <c r="J15" s="48">
        <v>0</v>
      </c>
      <c r="K15" s="48">
        <v>13</v>
      </c>
      <c r="L15" s="49">
        <v>4</v>
      </c>
      <c r="M15" s="50" t="s">
        <v>5</v>
      </c>
      <c r="N15" s="50" t="s">
        <v>3</v>
      </c>
      <c r="O15" s="47" t="s">
        <v>160</v>
      </c>
    </row>
    <row r="16" spans="1:15" ht="24.95" customHeight="1" x14ac:dyDescent="0.25">
      <c r="A16" s="46">
        <v>2</v>
      </c>
      <c r="B16" s="47" t="s">
        <v>139</v>
      </c>
      <c r="C16" s="47" t="s">
        <v>107</v>
      </c>
      <c r="D16" s="47" t="s">
        <v>108</v>
      </c>
      <c r="E16" s="47"/>
      <c r="F16" s="47" t="s">
        <v>175</v>
      </c>
      <c r="G16" s="50" t="s">
        <v>93</v>
      </c>
      <c r="H16" s="48">
        <v>0</v>
      </c>
      <c r="I16" s="48">
        <v>3</v>
      </c>
      <c r="J16" s="48">
        <v>0</v>
      </c>
      <c r="K16" s="48">
        <v>13</v>
      </c>
      <c r="L16" s="49">
        <v>4</v>
      </c>
      <c r="M16" s="51" t="s">
        <v>5</v>
      </c>
      <c r="N16" s="51" t="s">
        <v>3</v>
      </c>
      <c r="O16" s="47" t="s">
        <v>121</v>
      </c>
    </row>
    <row r="17" spans="1:15" ht="42.75" x14ac:dyDescent="0.25">
      <c r="A17" s="46">
        <v>2</v>
      </c>
      <c r="B17" s="47" t="s">
        <v>80</v>
      </c>
      <c r="C17" s="47" t="s">
        <v>67</v>
      </c>
      <c r="D17" s="47" t="s">
        <v>68</v>
      </c>
      <c r="E17" s="47" t="s">
        <v>91</v>
      </c>
      <c r="F17" s="47" t="s">
        <v>47</v>
      </c>
      <c r="G17" s="50" t="s">
        <v>93</v>
      </c>
      <c r="H17" s="48">
        <v>0</v>
      </c>
      <c r="I17" s="48">
        <v>0</v>
      </c>
      <c r="J17" s="48">
        <v>0</v>
      </c>
      <c r="K17" s="48">
        <v>0</v>
      </c>
      <c r="L17" s="49">
        <v>0</v>
      </c>
      <c r="M17" s="51" t="s">
        <v>2</v>
      </c>
      <c r="N17" s="51" t="s">
        <v>3</v>
      </c>
      <c r="O17" s="47" t="s">
        <v>126</v>
      </c>
    </row>
    <row r="18" spans="1:15" ht="24.95" customHeight="1" x14ac:dyDescent="0.25">
      <c r="A18" s="40"/>
      <c r="B18" s="41"/>
      <c r="C18" s="41"/>
      <c r="D18" s="41"/>
      <c r="E18" s="41"/>
      <c r="F18" s="41"/>
      <c r="G18" s="70"/>
      <c r="H18" s="42">
        <f>SUM(H14:H17)</f>
        <v>0</v>
      </c>
      <c r="I18" s="42">
        <f>SUM(I14:I17)</f>
        <v>9</v>
      </c>
      <c r="J18" s="42">
        <f>SUM(J14:J17)</f>
        <v>0</v>
      </c>
      <c r="K18" s="42">
        <f>SUM(K14:K17)</f>
        <v>39</v>
      </c>
      <c r="L18" s="42">
        <f>SUM(L14:L17)</f>
        <v>12</v>
      </c>
      <c r="M18" s="44"/>
      <c r="N18" s="44"/>
      <c r="O18" s="41"/>
    </row>
    <row r="19" spans="1:15" ht="24.95" customHeight="1" x14ac:dyDescent="0.25">
      <c r="A19" s="40"/>
      <c r="B19" s="41"/>
      <c r="C19" s="41"/>
      <c r="D19" s="41"/>
      <c r="E19" s="41"/>
      <c r="F19" s="41"/>
      <c r="G19" s="71" t="s">
        <v>19</v>
      </c>
      <c r="H19" s="73">
        <f>SUM(H18:I18)*14</f>
        <v>126</v>
      </c>
      <c r="I19" s="74"/>
      <c r="J19" s="73">
        <f>SUM(J18:K18)</f>
        <v>39</v>
      </c>
      <c r="K19" s="74"/>
      <c r="L19" s="42"/>
      <c r="M19" s="44"/>
      <c r="N19" s="44"/>
      <c r="O19" s="41"/>
    </row>
    <row r="20" spans="1:15" x14ac:dyDescent="0.25">
      <c r="A20" s="34">
        <v>3</v>
      </c>
      <c r="B20" s="35" t="s">
        <v>148</v>
      </c>
      <c r="C20" s="52" t="s">
        <v>40</v>
      </c>
      <c r="D20" s="53" t="s">
        <v>41</v>
      </c>
      <c r="E20" s="53" t="s">
        <v>80</v>
      </c>
      <c r="F20" s="35" t="s">
        <v>174</v>
      </c>
      <c r="G20" s="56" t="s">
        <v>93</v>
      </c>
      <c r="H20" s="54">
        <v>1</v>
      </c>
      <c r="I20" s="54">
        <v>1</v>
      </c>
      <c r="J20" s="54">
        <v>5</v>
      </c>
      <c r="K20" s="54">
        <v>5</v>
      </c>
      <c r="L20" s="55">
        <v>4</v>
      </c>
      <c r="M20" s="56" t="s">
        <v>2</v>
      </c>
      <c r="N20" s="56" t="s">
        <v>3</v>
      </c>
      <c r="O20" s="52" t="s">
        <v>122</v>
      </c>
    </row>
    <row r="21" spans="1:15" x14ac:dyDescent="0.25">
      <c r="A21" s="34">
        <v>3</v>
      </c>
      <c r="B21" s="35" t="s">
        <v>149</v>
      </c>
      <c r="C21" s="35" t="s">
        <v>42</v>
      </c>
      <c r="D21" s="35" t="s">
        <v>43</v>
      </c>
      <c r="E21" s="35" t="s">
        <v>80</v>
      </c>
      <c r="F21" s="35" t="s">
        <v>174</v>
      </c>
      <c r="G21" s="56" t="s">
        <v>93</v>
      </c>
      <c r="H21" s="36">
        <v>1</v>
      </c>
      <c r="I21" s="36">
        <v>1</v>
      </c>
      <c r="J21" s="36">
        <v>5</v>
      </c>
      <c r="K21" s="36">
        <v>5</v>
      </c>
      <c r="L21" s="37">
        <v>4</v>
      </c>
      <c r="M21" s="39" t="s">
        <v>2</v>
      </c>
      <c r="N21" s="39" t="s">
        <v>3</v>
      </c>
      <c r="O21" s="35" t="s">
        <v>123</v>
      </c>
    </row>
    <row r="22" spans="1:15" x14ac:dyDescent="0.25">
      <c r="A22" s="34">
        <v>3</v>
      </c>
      <c r="B22" s="35" t="s">
        <v>150</v>
      </c>
      <c r="C22" s="35" t="s">
        <v>136</v>
      </c>
      <c r="D22" s="35" t="s">
        <v>137</v>
      </c>
      <c r="E22" s="35" t="s">
        <v>80</v>
      </c>
      <c r="F22" s="35" t="s">
        <v>39</v>
      </c>
      <c r="G22" s="38" t="s">
        <v>93</v>
      </c>
      <c r="H22" s="36">
        <v>1</v>
      </c>
      <c r="I22" s="36">
        <v>1</v>
      </c>
      <c r="J22" s="36">
        <v>5</v>
      </c>
      <c r="K22" s="36">
        <v>5</v>
      </c>
      <c r="L22" s="37">
        <v>3</v>
      </c>
      <c r="M22" s="39" t="s">
        <v>5</v>
      </c>
      <c r="N22" s="39" t="s">
        <v>3</v>
      </c>
      <c r="O22" s="35" t="s">
        <v>115</v>
      </c>
    </row>
    <row r="23" spans="1:15" ht="24.95" customHeight="1" x14ac:dyDescent="0.25">
      <c r="A23" s="34">
        <v>3</v>
      </c>
      <c r="B23" s="35"/>
      <c r="C23" s="35" t="s">
        <v>18</v>
      </c>
      <c r="D23" s="35" t="s">
        <v>34</v>
      </c>
      <c r="E23" s="35"/>
      <c r="F23" s="35"/>
      <c r="G23" s="38"/>
      <c r="H23" s="36">
        <v>1</v>
      </c>
      <c r="I23" s="36">
        <v>0</v>
      </c>
      <c r="J23" s="36">
        <v>5</v>
      </c>
      <c r="K23" s="36">
        <v>0</v>
      </c>
      <c r="L23" s="37">
        <v>2</v>
      </c>
      <c r="M23" s="39"/>
      <c r="N23" s="39" t="s">
        <v>4</v>
      </c>
      <c r="O23" s="35"/>
    </row>
    <row r="24" spans="1:15" ht="24.95" customHeight="1" x14ac:dyDescent="0.25">
      <c r="A24" s="40"/>
      <c r="B24" s="41"/>
      <c r="C24" s="41"/>
      <c r="D24" s="41"/>
      <c r="E24" s="41"/>
      <c r="F24" s="41"/>
      <c r="G24" s="70"/>
      <c r="H24" s="42">
        <f>SUM(H20:H23)</f>
        <v>4</v>
      </c>
      <c r="I24" s="42">
        <f>SUM(I20:I23)</f>
        <v>3</v>
      </c>
      <c r="J24" s="42">
        <f>SUM(J20:J23)</f>
        <v>20</v>
      </c>
      <c r="K24" s="42">
        <f>SUM(K20:K23)</f>
        <v>15</v>
      </c>
      <c r="L24" s="42">
        <f>SUM(L20:L23)</f>
        <v>13</v>
      </c>
      <c r="M24" s="44"/>
      <c r="N24" s="44"/>
      <c r="O24" s="41"/>
    </row>
    <row r="25" spans="1:15" ht="24.95" customHeight="1" x14ac:dyDescent="0.25">
      <c r="A25" s="40"/>
      <c r="B25" s="41"/>
      <c r="C25" s="41"/>
      <c r="D25" s="41"/>
      <c r="E25" s="41"/>
      <c r="F25" s="41"/>
      <c r="G25" s="71" t="s">
        <v>19</v>
      </c>
      <c r="H25" s="73">
        <f>SUM(H24:I24)*14</f>
        <v>98</v>
      </c>
      <c r="I25" s="74"/>
      <c r="J25" s="73">
        <f>SUM(J24:K24)</f>
        <v>35</v>
      </c>
      <c r="K25" s="74"/>
      <c r="L25" s="42"/>
      <c r="M25" s="44"/>
      <c r="N25" s="44"/>
      <c r="O25" s="41"/>
    </row>
    <row r="26" spans="1:15" x14ac:dyDescent="0.25">
      <c r="A26" s="46">
        <v>4</v>
      </c>
      <c r="B26" s="47" t="s">
        <v>109</v>
      </c>
      <c r="C26" s="47" t="s">
        <v>37</v>
      </c>
      <c r="D26" s="47" t="s">
        <v>38</v>
      </c>
      <c r="E26" s="47" t="s">
        <v>80</v>
      </c>
      <c r="F26" s="47" t="s">
        <v>39</v>
      </c>
      <c r="G26" s="50" t="s">
        <v>93</v>
      </c>
      <c r="H26" s="48">
        <v>2</v>
      </c>
      <c r="I26" s="48">
        <v>0</v>
      </c>
      <c r="J26" s="48">
        <v>9</v>
      </c>
      <c r="K26" s="48">
        <v>0</v>
      </c>
      <c r="L26" s="49">
        <v>3</v>
      </c>
      <c r="M26" s="51" t="s">
        <v>2</v>
      </c>
      <c r="N26" s="51" t="s">
        <v>3</v>
      </c>
      <c r="O26" s="47" t="s">
        <v>124</v>
      </c>
    </row>
    <row r="27" spans="1:15" x14ac:dyDescent="0.25">
      <c r="A27" s="46">
        <v>4</v>
      </c>
      <c r="B27" s="47" t="s">
        <v>110</v>
      </c>
      <c r="C27" s="47" t="s">
        <v>44</v>
      </c>
      <c r="D27" s="47" t="s">
        <v>45</v>
      </c>
      <c r="E27" s="47" t="s">
        <v>80</v>
      </c>
      <c r="F27" s="47" t="s">
        <v>174</v>
      </c>
      <c r="G27" s="50" t="s">
        <v>93</v>
      </c>
      <c r="H27" s="48">
        <v>1</v>
      </c>
      <c r="I27" s="48">
        <v>1</v>
      </c>
      <c r="J27" s="48">
        <v>5</v>
      </c>
      <c r="K27" s="48">
        <v>5</v>
      </c>
      <c r="L27" s="49">
        <v>3</v>
      </c>
      <c r="M27" s="51" t="s">
        <v>2</v>
      </c>
      <c r="N27" s="51" t="s">
        <v>3</v>
      </c>
      <c r="O27" s="47" t="s">
        <v>125</v>
      </c>
    </row>
    <row r="28" spans="1:15" x14ac:dyDescent="0.25">
      <c r="A28" s="46">
        <v>4</v>
      </c>
      <c r="B28" s="47" t="s">
        <v>81</v>
      </c>
      <c r="C28" s="47" t="s">
        <v>140</v>
      </c>
      <c r="D28" s="47" t="s">
        <v>141</v>
      </c>
      <c r="E28" s="47" t="s">
        <v>80</v>
      </c>
      <c r="F28" s="47" t="s">
        <v>39</v>
      </c>
      <c r="G28" s="50" t="s">
        <v>93</v>
      </c>
      <c r="H28" s="48">
        <v>0</v>
      </c>
      <c r="I28" s="48">
        <v>3</v>
      </c>
      <c r="J28" s="48">
        <v>0</v>
      </c>
      <c r="K28" s="48">
        <v>13</v>
      </c>
      <c r="L28" s="49">
        <v>4</v>
      </c>
      <c r="M28" s="51" t="s">
        <v>5</v>
      </c>
      <c r="N28" s="51" t="s">
        <v>3</v>
      </c>
      <c r="O28" s="47" t="s">
        <v>116</v>
      </c>
    </row>
    <row r="29" spans="1:15" x14ac:dyDescent="0.25">
      <c r="A29" s="46">
        <v>4</v>
      </c>
      <c r="B29" s="47" t="s">
        <v>69</v>
      </c>
      <c r="C29" s="47" t="s">
        <v>94</v>
      </c>
      <c r="D29" s="47" t="s">
        <v>95</v>
      </c>
      <c r="E29" s="47" t="s">
        <v>80</v>
      </c>
      <c r="F29" s="47" t="s">
        <v>36</v>
      </c>
      <c r="G29" s="50" t="s">
        <v>93</v>
      </c>
      <c r="H29" s="48">
        <v>0</v>
      </c>
      <c r="I29" s="48">
        <v>2</v>
      </c>
      <c r="J29" s="48">
        <v>0</v>
      </c>
      <c r="K29" s="48">
        <v>9</v>
      </c>
      <c r="L29" s="49">
        <v>3</v>
      </c>
      <c r="M29" s="51" t="s">
        <v>5</v>
      </c>
      <c r="N29" s="51" t="s">
        <v>3</v>
      </c>
      <c r="O29" s="47"/>
    </row>
    <row r="30" spans="1:15" ht="24.95" customHeight="1" x14ac:dyDescent="0.25">
      <c r="A30" s="46">
        <v>4</v>
      </c>
      <c r="B30" s="47"/>
      <c r="C30" s="47" t="s">
        <v>18</v>
      </c>
      <c r="D30" s="47" t="s">
        <v>34</v>
      </c>
      <c r="E30" s="47"/>
      <c r="F30" s="47"/>
      <c r="G30" s="50"/>
      <c r="H30" s="48">
        <v>1</v>
      </c>
      <c r="I30" s="48">
        <v>0</v>
      </c>
      <c r="J30" s="48">
        <v>5</v>
      </c>
      <c r="K30" s="48">
        <v>0</v>
      </c>
      <c r="L30" s="49">
        <v>2</v>
      </c>
      <c r="M30" s="51"/>
      <c r="N30" s="51" t="s">
        <v>4</v>
      </c>
      <c r="O30" s="47"/>
    </row>
    <row r="31" spans="1:15" ht="24.95" customHeight="1" x14ac:dyDescent="0.25">
      <c r="A31" s="40"/>
      <c r="B31" s="41"/>
      <c r="C31" s="41"/>
      <c r="D31" s="41"/>
      <c r="E31" s="41"/>
      <c r="F31" s="41"/>
      <c r="G31" s="70"/>
      <c r="H31" s="42">
        <f>SUM(H26:H30)</f>
        <v>4</v>
      </c>
      <c r="I31" s="42">
        <f>SUM(I26:I30)</f>
        <v>6</v>
      </c>
      <c r="J31" s="42">
        <f>SUM(J26:J30)</f>
        <v>19</v>
      </c>
      <c r="K31" s="42">
        <f>SUM(K26:K30)</f>
        <v>27</v>
      </c>
      <c r="L31" s="42">
        <f>SUM(L26:L30)</f>
        <v>15</v>
      </c>
      <c r="M31" s="44"/>
      <c r="N31" s="44"/>
      <c r="O31" s="41"/>
    </row>
    <row r="32" spans="1:15" ht="24.95" customHeight="1" x14ac:dyDescent="0.25">
      <c r="A32" s="40"/>
      <c r="B32" s="41"/>
      <c r="C32" s="41"/>
      <c r="D32" s="41"/>
      <c r="E32" s="41"/>
      <c r="F32" s="41"/>
      <c r="G32" s="71" t="s">
        <v>19</v>
      </c>
      <c r="H32" s="73">
        <f>SUM(H31:I31)*14</f>
        <v>140</v>
      </c>
      <c r="I32" s="74"/>
      <c r="J32" s="73">
        <f>SUM(J31:K31)</f>
        <v>46</v>
      </c>
      <c r="K32" s="74"/>
      <c r="L32" s="42"/>
      <c r="M32" s="44"/>
      <c r="N32" s="44"/>
      <c r="O32" s="41"/>
    </row>
    <row r="33" spans="1:15" x14ac:dyDescent="0.25">
      <c r="A33" s="34">
        <v>5</v>
      </c>
      <c r="B33" s="35" t="s">
        <v>151</v>
      </c>
      <c r="C33" s="52" t="s">
        <v>50</v>
      </c>
      <c r="D33" s="53" t="s">
        <v>51</v>
      </c>
      <c r="E33" s="53" t="s">
        <v>80</v>
      </c>
      <c r="F33" s="53" t="s">
        <v>46</v>
      </c>
      <c r="G33" s="38" t="s">
        <v>93</v>
      </c>
      <c r="H33" s="54">
        <v>1</v>
      </c>
      <c r="I33" s="54">
        <v>1</v>
      </c>
      <c r="J33" s="54">
        <v>5</v>
      </c>
      <c r="K33" s="54">
        <v>5</v>
      </c>
      <c r="L33" s="55">
        <v>3</v>
      </c>
      <c r="M33" s="56" t="s">
        <v>2</v>
      </c>
      <c r="N33" s="56" t="s">
        <v>3</v>
      </c>
      <c r="O33" s="52" t="s">
        <v>127</v>
      </c>
    </row>
    <row r="34" spans="1:15" x14ac:dyDescent="0.25">
      <c r="A34" s="34">
        <v>5</v>
      </c>
      <c r="B34" s="35" t="s">
        <v>82</v>
      </c>
      <c r="C34" s="35" t="s">
        <v>113</v>
      </c>
      <c r="D34" s="35" t="s">
        <v>114</v>
      </c>
      <c r="E34" s="35" t="s">
        <v>80</v>
      </c>
      <c r="F34" s="35" t="s">
        <v>46</v>
      </c>
      <c r="G34" s="38" t="s">
        <v>93</v>
      </c>
      <c r="H34" s="36">
        <v>2</v>
      </c>
      <c r="I34" s="36">
        <v>2</v>
      </c>
      <c r="J34" s="36">
        <v>9</v>
      </c>
      <c r="K34" s="36">
        <v>9</v>
      </c>
      <c r="L34" s="37">
        <v>4</v>
      </c>
      <c r="M34" s="39" t="s">
        <v>2</v>
      </c>
      <c r="N34" s="39" t="s">
        <v>3</v>
      </c>
      <c r="O34" s="35"/>
    </row>
    <row r="35" spans="1:15" x14ac:dyDescent="0.25">
      <c r="A35" s="34">
        <v>5</v>
      </c>
      <c r="B35" s="35" t="s">
        <v>83</v>
      </c>
      <c r="C35" s="35" t="s">
        <v>134</v>
      </c>
      <c r="D35" s="35" t="s">
        <v>135</v>
      </c>
      <c r="E35" s="35" t="s">
        <v>80</v>
      </c>
      <c r="F35" s="35" t="s">
        <v>175</v>
      </c>
      <c r="G35" s="38" t="s">
        <v>93</v>
      </c>
      <c r="H35" s="36">
        <v>0</v>
      </c>
      <c r="I35" s="36">
        <v>3</v>
      </c>
      <c r="J35" s="36">
        <v>0</v>
      </c>
      <c r="K35" s="36">
        <v>13</v>
      </c>
      <c r="L35" s="37">
        <v>3</v>
      </c>
      <c r="M35" s="39" t="s">
        <v>5</v>
      </c>
      <c r="N35" s="39" t="s">
        <v>3</v>
      </c>
      <c r="O35" s="35"/>
    </row>
    <row r="36" spans="1:15" x14ac:dyDescent="0.25">
      <c r="A36" s="34">
        <v>5</v>
      </c>
      <c r="B36" s="35" t="s">
        <v>70</v>
      </c>
      <c r="C36" s="35" t="s">
        <v>96</v>
      </c>
      <c r="D36" s="35" t="s">
        <v>97</v>
      </c>
      <c r="E36" s="35" t="s">
        <v>80</v>
      </c>
      <c r="F36" s="35" t="s">
        <v>36</v>
      </c>
      <c r="G36" s="38" t="s">
        <v>93</v>
      </c>
      <c r="H36" s="36">
        <v>0</v>
      </c>
      <c r="I36" s="36">
        <v>2</v>
      </c>
      <c r="J36" s="36">
        <v>0</v>
      </c>
      <c r="K36" s="36">
        <v>9</v>
      </c>
      <c r="L36" s="37">
        <v>3</v>
      </c>
      <c r="M36" s="39" t="s">
        <v>5</v>
      </c>
      <c r="N36" s="39" t="s">
        <v>3</v>
      </c>
      <c r="O36" s="35"/>
    </row>
    <row r="37" spans="1:15" ht="24.95" customHeight="1" x14ac:dyDescent="0.25">
      <c r="A37" s="40"/>
      <c r="B37" s="41"/>
      <c r="C37" s="41"/>
      <c r="D37" s="41"/>
      <c r="E37" s="41"/>
      <c r="F37" s="41"/>
      <c r="G37" s="70"/>
      <c r="H37" s="42">
        <f>SUM(H33:H36)</f>
        <v>3</v>
      </c>
      <c r="I37" s="42">
        <f>SUM(I33:I36)</f>
        <v>8</v>
      </c>
      <c r="J37" s="42">
        <f>SUM(J33:J36)</f>
        <v>14</v>
      </c>
      <c r="K37" s="42">
        <f>SUM(K33:K36)</f>
        <v>36</v>
      </c>
      <c r="L37" s="42">
        <f>SUM(L33:L36)</f>
        <v>13</v>
      </c>
      <c r="M37" s="44"/>
      <c r="N37" s="44"/>
      <c r="O37" s="41"/>
    </row>
    <row r="38" spans="1:15" ht="24.95" customHeight="1" x14ac:dyDescent="0.25">
      <c r="A38" s="40"/>
      <c r="B38" s="41"/>
      <c r="C38" s="41"/>
      <c r="D38" s="41"/>
      <c r="E38" s="41"/>
      <c r="F38" s="41"/>
      <c r="G38" s="71" t="s">
        <v>19</v>
      </c>
      <c r="H38" s="73">
        <f>SUM(H37:I37)*14</f>
        <v>154</v>
      </c>
      <c r="I38" s="74"/>
      <c r="J38" s="73">
        <f>SUM(J37:K37)</f>
        <v>50</v>
      </c>
      <c r="K38" s="74"/>
      <c r="L38" s="42"/>
      <c r="M38" s="44"/>
      <c r="N38" s="44"/>
      <c r="O38" s="41"/>
    </row>
    <row r="39" spans="1:15" x14ac:dyDescent="0.25">
      <c r="A39" s="46">
        <v>6</v>
      </c>
      <c r="B39" s="47" t="s">
        <v>156</v>
      </c>
      <c r="C39" s="47" t="s">
        <v>176</v>
      </c>
      <c r="D39" s="57" t="s">
        <v>54</v>
      </c>
      <c r="E39" s="57" t="s">
        <v>80</v>
      </c>
      <c r="F39" s="57" t="s">
        <v>39</v>
      </c>
      <c r="G39" s="51" t="s">
        <v>93</v>
      </c>
      <c r="H39" s="58">
        <v>1</v>
      </c>
      <c r="I39" s="58">
        <v>1</v>
      </c>
      <c r="J39" s="58">
        <v>5</v>
      </c>
      <c r="K39" s="58">
        <v>5</v>
      </c>
      <c r="L39" s="59">
        <v>3</v>
      </c>
      <c r="M39" s="51" t="s">
        <v>5</v>
      </c>
      <c r="N39" s="51" t="s">
        <v>3</v>
      </c>
      <c r="O39" s="47" t="s">
        <v>117</v>
      </c>
    </row>
    <row r="40" spans="1:15" x14ac:dyDescent="0.25">
      <c r="A40" s="46">
        <v>6</v>
      </c>
      <c r="B40" s="47" t="s">
        <v>157</v>
      </c>
      <c r="C40" s="47" t="s">
        <v>52</v>
      </c>
      <c r="D40" s="47" t="s">
        <v>53</v>
      </c>
      <c r="E40" s="57" t="s">
        <v>80</v>
      </c>
      <c r="F40" s="47" t="s">
        <v>174</v>
      </c>
      <c r="G40" s="51" t="s">
        <v>93</v>
      </c>
      <c r="H40" s="48">
        <v>1</v>
      </c>
      <c r="I40" s="48">
        <v>1</v>
      </c>
      <c r="J40" s="48">
        <v>5</v>
      </c>
      <c r="K40" s="48">
        <v>5</v>
      </c>
      <c r="L40" s="49">
        <v>3</v>
      </c>
      <c r="M40" s="51" t="s">
        <v>2</v>
      </c>
      <c r="N40" s="51" t="s">
        <v>3</v>
      </c>
      <c r="O40" s="47" t="s">
        <v>132</v>
      </c>
    </row>
    <row r="41" spans="1:15" x14ac:dyDescent="0.25">
      <c r="A41" s="46">
        <v>6</v>
      </c>
      <c r="B41" s="47" t="s">
        <v>158</v>
      </c>
      <c r="C41" s="47" t="s">
        <v>111</v>
      </c>
      <c r="D41" s="47" t="s">
        <v>112</v>
      </c>
      <c r="E41" s="57" t="s">
        <v>80</v>
      </c>
      <c r="F41" s="47" t="s">
        <v>47</v>
      </c>
      <c r="G41" s="51" t="s">
        <v>93</v>
      </c>
      <c r="H41" s="48">
        <v>2</v>
      </c>
      <c r="I41" s="48">
        <v>2</v>
      </c>
      <c r="J41" s="48">
        <v>9</v>
      </c>
      <c r="K41" s="48">
        <v>9</v>
      </c>
      <c r="L41" s="49">
        <v>4</v>
      </c>
      <c r="M41" s="51" t="s">
        <v>2</v>
      </c>
      <c r="N41" s="51" t="s">
        <v>3</v>
      </c>
      <c r="O41" s="47"/>
    </row>
    <row r="42" spans="1:15" x14ac:dyDescent="0.25">
      <c r="A42" s="46">
        <v>6</v>
      </c>
      <c r="B42" s="47" t="s">
        <v>71</v>
      </c>
      <c r="C42" s="47" t="s">
        <v>98</v>
      </c>
      <c r="D42" s="47" t="s">
        <v>99</v>
      </c>
      <c r="E42" s="57" t="s">
        <v>80</v>
      </c>
      <c r="F42" s="47" t="s">
        <v>36</v>
      </c>
      <c r="G42" s="51" t="s">
        <v>93</v>
      </c>
      <c r="H42" s="48">
        <v>0</v>
      </c>
      <c r="I42" s="48">
        <v>1</v>
      </c>
      <c r="J42" s="48">
        <v>0</v>
      </c>
      <c r="K42" s="48">
        <v>9</v>
      </c>
      <c r="L42" s="49">
        <v>2</v>
      </c>
      <c r="M42" s="51" t="s">
        <v>5</v>
      </c>
      <c r="N42" s="51" t="s">
        <v>3</v>
      </c>
      <c r="O42" s="47"/>
    </row>
    <row r="43" spans="1:15" ht="24.95" customHeight="1" x14ac:dyDescent="0.25">
      <c r="A43" s="40"/>
      <c r="B43" s="41"/>
      <c r="C43" s="41"/>
      <c r="D43" s="41"/>
      <c r="E43" s="41"/>
      <c r="F43" s="41"/>
      <c r="G43" s="70"/>
      <c r="H43" s="42">
        <f>SUM(H39:H42)</f>
        <v>4</v>
      </c>
      <c r="I43" s="42">
        <f>SUM(I39:I42)</f>
        <v>5</v>
      </c>
      <c r="J43" s="42">
        <f>SUM(J39:J42)</f>
        <v>19</v>
      </c>
      <c r="K43" s="42">
        <f>SUM(K39:K42)</f>
        <v>28</v>
      </c>
      <c r="L43" s="42">
        <f>SUM(L39:L42)</f>
        <v>12</v>
      </c>
      <c r="M43" s="44"/>
      <c r="N43" s="44"/>
      <c r="O43" s="41"/>
    </row>
    <row r="44" spans="1:15" ht="24.95" customHeight="1" x14ac:dyDescent="0.25">
      <c r="A44" s="40"/>
      <c r="B44" s="41"/>
      <c r="C44" s="41"/>
      <c r="D44" s="41"/>
      <c r="E44" s="41"/>
      <c r="F44" s="41"/>
      <c r="G44" s="71" t="s">
        <v>19</v>
      </c>
      <c r="H44" s="73">
        <f>SUM(H43:I43)*14</f>
        <v>126</v>
      </c>
      <c r="I44" s="74"/>
      <c r="J44" s="73">
        <f>SUM(J43:K43)</f>
        <v>47</v>
      </c>
      <c r="K44" s="74"/>
      <c r="L44" s="42"/>
      <c r="M44" s="44"/>
      <c r="N44" s="44"/>
      <c r="O44" s="41"/>
    </row>
    <row r="45" spans="1:15" ht="29.25" x14ac:dyDescent="0.25">
      <c r="A45" s="34">
        <v>7</v>
      </c>
      <c r="B45" s="60" t="s">
        <v>84</v>
      </c>
      <c r="C45" s="61" t="s">
        <v>171</v>
      </c>
      <c r="D45" s="35" t="s">
        <v>172</v>
      </c>
      <c r="E45" s="35" t="s">
        <v>80</v>
      </c>
      <c r="F45" s="35" t="s">
        <v>47</v>
      </c>
      <c r="G45" s="62" t="s">
        <v>93</v>
      </c>
      <c r="H45" s="36">
        <v>1</v>
      </c>
      <c r="I45" s="36">
        <v>2</v>
      </c>
      <c r="J45" s="36">
        <v>5</v>
      </c>
      <c r="K45" s="36">
        <v>9</v>
      </c>
      <c r="L45" s="37">
        <v>3</v>
      </c>
      <c r="M45" s="39" t="s">
        <v>5</v>
      </c>
      <c r="N45" s="62" t="s">
        <v>3</v>
      </c>
      <c r="O45" s="60"/>
    </row>
    <row r="46" spans="1:15" ht="28.5" x14ac:dyDescent="0.25">
      <c r="A46" s="34">
        <v>7</v>
      </c>
      <c r="B46" s="35" t="s">
        <v>85</v>
      </c>
      <c r="C46" s="35" t="s">
        <v>118</v>
      </c>
      <c r="D46" s="35" t="s">
        <v>119</v>
      </c>
      <c r="E46" s="35" t="s">
        <v>80</v>
      </c>
      <c r="F46" s="35" t="s">
        <v>47</v>
      </c>
      <c r="G46" s="62" t="s">
        <v>93</v>
      </c>
      <c r="H46" s="36">
        <v>2</v>
      </c>
      <c r="I46" s="36">
        <v>2</v>
      </c>
      <c r="J46" s="36">
        <v>9</v>
      </c>
      <c r="K46" s="36">
        <v>9</v>
      </c>
      <c r="L46" s="37">
        <v>4</v>
      </c>
      <c r="M46" s="39" t="s">
        <v>2</v>
      </c>
      <c r="N46" s="39" t="s">
        <v>3</v>
      </c>
      <c r="O46" s="35"/>
    </row>
    <row r="47" spans="1:15" x14ac:dyDescent="0.25">
      <c r="A47" s="34">
        <v>7</v>
      </c>
      <c r="B47" s="35" t="s">
        <v>152</v>
      </c>
      <c r="C47" s="35" t="s">
        <v>142</v>
      </c>
      <c r="D47" s="35" t="s">
        <v>143</v>
      </c>
      <c r="E47" s="35" t="s">
        <v>80</v>
      </c>
      <c r="F47" s="35" t="s">
        <v>36</v>
      </c>
      <c r="G47" s="62" t="s">
        <v>93</v>
      </c>
      <c r="H47" s="36">
        <v>0</v>
      </c>
      <c r="I47" s="36">
        <v>3</v>
      </c>
      <c r="J47" s="36">
        <v>0</v>
      </c>
      <c r="K47" s="36">
        <v>9</v>
      </c>
      <c r="L47" s="37">
        <v>3</v>
      </c>
      <c r="M47" s="39" t="s">
        <v>5</v>
      </c>
      <c r="N47" s="39" t="s">
        <v>3</v>
      </c>
      <c r="O47" s="35"/>
    </row>
    <row r="48" spans="1:15" x14ac:dyDescent="0.25">
      <c r="A48" s="34">
        <v>7</v>
      </c>
      <c r="B48" s="35" t="s">
        <v>64</v>
      </c>
      <c r="C48" s="35" t="s">
        <v>48</v>
      </c>
      <c r="D48" s="35" t="s">
        <v>49</v>
      </c>
      <c r="E48" s="35" t="s">
        <v>80</v>
      </c>
      <c r="F48" s="35" t="s">
        <v>36</v>
      </c>
      <c r="G48" s="62" t="s">
        <v>93</v>
      </c>
      <c r="H48" s="36">
        <v>0</v>
      </c>
      <c r="I48" s="36">
        <v>1</v>
      </c>
      <c r="J48" s="36">
        <v>0</v>
      </c>
      <c r="K48" s="36">
        <v>5</v>
      </c>
      <c r="L48" s="37">
        <v>2</v>
      </c>
      <c r="M48" s="39" t="s">
        <v>5</v>
      </c>
      <c r="N48" s="39" t="s">
        <v>3</v>
      </c>
      <c r="O48" s="35"/>
    </row>
    <row r="49" spans="1:15" x14ac:dyDescent="0.25">
      <c r="A49" s="34">
        <v>7</v>
      </c>
      <c r="B49" s="35" t="s">
        <v>73</v>
      </c>
      <c r="C49" s="35" t="s">
        <v>179</v>
      </c>
      <c r="D49" s="35" t="s">
        <v>100</v>
      </c>
      <c r="E49" s="35" t="s">
        <v>80</v>
      </c>
      <c r="F49" s="35" t="s">
        <v>47</v>
      </c>
      <c r="G49" s="62" t="s">
        <v>93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  <c r="M49" s="39" t="s">
        <v>92</v>
      </c>
      <c r="N49" s="39" t="s">
        <v>3</v>
      </c>
      <c r="O49" s="35"/>
    </row>
    <row r="50" spans="1:15" ht="24.95" customHeight="1" x14ac:dyDescent="0.25">
      <c r="A50" s="63"/>
      <c r="B50" s="64"/>
      <c r="C50" s="64"/>
      <c r="D50" s="64"/>
      <c r="E50" s="64"/>
      <c r="F50" s="64"/>
      <c r="G50" s="72"/>
      <c r="H50" s="65">
        <f>SUM(H45:H49)</f>
        <v>3</v>
      </c>
      <c r="I50" s="65">
        <f>SUM(I45:I49)</f>
        <v>8</v>
      </c>
      <c r="J50" s="42">
        <f>SUM(J45:J49)</f>
        <v>14</v>
      </c>
      <c r="K50" s="42">
        <f>SUM(K45:K49)</f>
        <v>32</v>
      </c>
      <c r="L50" s="65">
        <f>SUM(L45:L49)</f>
        <v>12</v>
      </c>
      <c r="M50" s="66"/>
      <c r="N50" s="66"/>
      <c r="O50" s="64"/>
    </row>
    <row r="51" spans="1:15" ht="24.95" customHeight="1" x14ac:dyDescent="0.25">
      <c r="A51" s="63"/>
      <c r="B51" s="64"/>
      <c r="C51" s="64"/>
      <c r="D51" s="64"/>
      <c r="E51" s="64"/>
      <c r="F51" s="64"/>
      <c r="G51" s="71" t="s">
        <v>19</v>
      </c>
      <c r="H51" s="82">
        <f>SUM(H50:I50)*14</f>
        <v>154</v>
      </c>
      <c r="I51" s="82"/>
      <c r="J51" s="73">
        <f>SUM(J50:K50)</f>
        <v>46</v>
      </c>
      <c r="K51" s="74"/>
      <c r="L51" s="65"/>
      <c r="M51" s="66"/>
      <c r="N51" s="66"/>
      <c r="O51" s="64"/>
    </row>
    <row r="52" spans="1:15" x14ac:dyDescent="0.25">
      <c r="A52" s="46">
        <v>8</v>
      </c>
      <c r="B52" s="47" t="s">
        <v>159</v>
      </c>
      <c r="C52" s="47" t="s">
        <v>146</v>
      </c>
      <c r="D52" s="47" t="s">
        <v>147</v>
      </c>
      <c r="E52" s="47" t="s">
        <v>80</v>
      </c>
      <c r="F52" s="47" t="s">
        <v>47</v>
      </c>
      <c r="G52" s="50" t="s">
        <v>93</v>
      </c>
      <c r="H52" s="48">
        <v>1</v>
      </c>
      <c r="I52" s="48">
        <v>2</v>
      </c>
      <c r="J52" s="48">
        <v>5</v>
      </c>
      <c r="K52" s="48">
        <v>9</v>
      </c>
      <c r="L52" s="49">
        <v>3</v>
      </c>
      <c r="M52" s="51" t="s">
        <v>5</v>
      </c>
      <c r="N52" s="51" t="s">
        <v>3</v>
      </c>
      <c r="O52" s="47" t="s">
        <v>133</v>
      </c>
    </row>
    <row r="53" spans="1:15" x14ac:dyDescent="0.25">
      <c r="A53" s="46">
        <v>8</v>
      </c>
      <c r="B53" s="47" t="s">
        <v>86</v>
      </c>
      <c r="C53" s="47" t="s">
        <v>61</v>
      </c>
      <c r="D53" s="47" t="s">
        <v>62</v>
      </c>
      <c r="E53" s="47" t="s">
        <v>80</v>
      </c>
      <c r="F53" s="47" t="s">
        <v>174</v>
      </c>
      <c r="G53" s="50" t="s">
        <v>93</v>
      </c>
      <c r="H53" s="48">
        <v>1</v>
      </c>
      <c r="I53" s="48">
        <v>1</v>
      </c>
      <c r="J53" s="48">
        <v>5</v>
      </c>
      <c r="K53" s="48">
        <v>5</v>
      </c>
      <c r="L53" s="49">
        <v>3</v>
      </c>
      <c r="M53" s="51" t="s">
        <v>2</v>
      </c>
      <c r="N53" s="51" t="s">
        <v>3</v>
      </c>
      <c r="O53" s="47" t="s">
        <v>128</v>
      </c>
    </row>
    <row r="54" spans="1:15" x14ac:dyDescent="0.25">
      <c r="A54" s="46">
        <v>8</v>
      </c>
      <c r="B54" s="47" t="s">
        <v>87</v>
      </c>
      <c r="C54" s="47" t="s">
        <v>59</v>
      </c>
      <c r="D54" s="47" t="s">
        <v>60</v>
      </c>
      <c r="E54" s="47" t="s">
        <v>80</v>
      </c>
      <c r="F54" s="47" t="s">
        <v>46</v>
      </c>
      <c r="G54" s="50" t="s">
        <v>93</v>
      </c>
      <c r="H54" s="48">
        <v>2</v>
      </c>
      <c r="I54" s="48">
        <v>0</v>
      </c>
      <c r="J54" s="48">
        <v>9</v>
      </c>
      <c r="K54" s="48">
        <v>0</v>
      </c>
      <c r="L54" s="49">
        <v>3</v>
      </c>
      <c r="M54" s="51" t="s">
        <v>2</v>
      </c>
      <c r="N54" s="51" t="s">
        <v>3</v>
      </c>
      <c r="O54" s="47" t="s">
        <v>129</v>
      </c>
    </row>
    <row r="55" spans="1:15" ht="28.5" x14ac:dyDescent="0.25">
      <c r="A55" s="46">
        <v>8</v>
      </c>
      <c r="B55" s="47" t="s">
        <v>88</v>
      </c>
      <c r="C55" s="47" t="s">
        <v>144</v>
      </c>
      <c r="D55" s="47" t="s">
        <v>145</v>
      </c>
      <c r="E55" s="47" t="s">
        <v>80</v>
      </c>
      <c r="F55" s="47" t="s">
        <v>36</v>
      </c>
      <c r="G55" s="50" t="s">
        <v>93</v>
      </c>
      <c r="H55" s="48">
        <v>1</v>
      </c>
      <c r="I55" s="48">
        <v>1</v>
      </c>
      <c r="J55" s="48">
        <v>5</v>
      </c>
      <c r="K55" s="48">
        <v>5</v>
      </c>
      <c r="L55" s="49">
        <v>3</v>
      </c>
      <c r="M55" s="51" t="s">
        <v>2</v>
      </c>
      <c r="N55" s="51" t="s">
        <v>3</v>
      </c>
      <c r="O55" s="47"/>
    </row>
    <row r="56" spans="1:15" x14ac:dyDescent="0.25">
      <c r="A56" s="46">
        <v>8</v>
      </c>
      <c r="B56" s="47" t="s">
        <v>74</v>
      </c>
      <c r="C56" s="47" t="s">
        <v>180</v>
      </c>
      <c r="D56" s="47" t="s">
        <v>101</v>
      </c>
      <c r="E56" s="47" t="s">
        <v>80</v>
      </c>
      <c r="F56" s="47" t="s">
        <v>47</v>
      </c>
      <c r="G56" s="50" t="s">
        <v>93</v>
      </c>
      <c r="H56" s="48">
        <v>0</v>
      </c>
      <c r="I56" s="48">
        <v>0</v>
      </c>
      <c r="J56" s="48">
        <v>0</v>
      </c>
      <c r="K56" s="48">
        <v>0</v>
      </c>
      <c r="L56" s="49">
        <v>0</v>
      </c>
      <c r="M56" s="51" t="s">
        <v>92</v>
      </c>
      <c r="N56" s="51" t="s">
        <v>3</v>
      </c>
      <c r="O56" s="47"/>
    </row>
    <row r="57" spans="1:15" s="16" customFormat="1" ht="24.95" customHeight="1" x14ac:dyDescent="0.25">
      <c r="A57" s="40"/>
      <c r="B57" s="41"/>
      <c r="C57" s="41"/>
      <c r="D57" s="41"/>
      <c r="E57" s="41"/>
      <c r="F57" s="41"/>
      <c r="G57" s="70"/>
      <c r="H57" s="42">
        <f>SUM(H52:H56)</f>
        <v>5</v>
      </c>
      <c r="I57" s="42">
        <f>SUM(I52:I56)</f>
        <v>4</v>
      </c>
      <c r="J57" s="42">
        <f>SUM(J52:J56)</f>
        <v>24</v>
      </c>
      <c r="K57" s="42">
        <f>SUM(K52:K56)</f>
        <v>19</v>
      </c>
      <c r="L57" s="42">
        <f>SUM(L52:L56)</f>
        <v>12</v>
      </c>
      <c r="M57" s="44"/>
      <c r="N57" s="44"/>
      <c r="O57" s="41"/>
    </row>
    <row r="58" spans="1:15" s="16" customFormat="1" ht="24.95" customHeight="1" x14ac:dyDescent="0.25">
      <c r="A58" s="40"/>
      <c r="B58" s="41"/>
      <c r="C58" s="41"/>
      <c r="D58" s="41"/>
      <c r="E58" s="41"/>
      <c r="F58" s="41"/>
      <c r="G58" s="71" t="s">
        <v>19</v>
      </c>
      <c r="H58" s="73">
        <f>SUM(H57:I57)*14</f>
        <v>126</v>
      </c>
      <c r="I58" s="74"/>
      <c r="J58" s="73">
        <f>SUM(J57:K57)</f>
        <v>43</v>
      </c>
      <c r="K58" s="74"/>
      <c r="L58" s="42"/>
      <c r="M58" s="44"/>
      <c r="N58" s="44"/>
      <c r="O58" s="41"/>
    </row>
    <row r="59" spans="1:15" x14ac:dyDescent="0.25">
      <c r="A59" s="34">
        <v>9</v>
      </c>
      <c r="B59" s="35" t="s">
        <v>153</v>
      </c>
      <c r="C59" s="35" t="s">
        <v>63</v>
      </c>
      <c r="D59" s="35" t="s">
        <v>72</v>
      </c>
      <c r="E59" s="35" t="s">
        <v>80</v>
      </c>
      <c r="F59" s="35" t="s">
        <v>39</v>
      </c>
      <c r="G59" s="38" t="s">
        <v>93</v>
      </c>
      <c r="H59" s="36">
        <v>2</v>
      </c>
      <c r="I59" s="36">
        <v>0</v>
      </c>
      <c r="J59" s="36">
        <v>10</v>
      </c>
      <c r="K59" s="36">
        <v>0</v>
      </c>
      <c r="L59" s="37">
        <v>3</v>
      </c>
      <c r="M59" s="39" t="s">
        <v>2</v>
      </c>
      <c r="N59" s="39" t="s">
        <v>3</v>
      </c>
      <c r="O59" s="35" t="s">
        <v>131</v>
      </c>
    </row>
    <row r="60" spans="1:15" x14ac:dyDescent="0.25">
      <c r="A60" s="34">
        <v>9</v>
      </c>
      <c r="B60" s="35" t="s">
        <v>154</v>
      </c>
      <c r="C60" s="35" t="s">
        <v>55</v>
      </c>
      <c r="D60" s="35" t="s">
        <v>56</v>
      </c>
      <c r="E60" s="35" t="s">
        <v>80</v>
      </c>
      <c r="F60" s="35" t="s">
        <v>175</v>
      </c>
      <c r="G60" s="38" t="s">
        <v>93</v>
      </c>
      <c r="H60" s="36">
        <v>0</v>
      </c>
      <c r="I60" s="36">
        <v>2</v>
      </c>
      <c r="J60" s="36">
        <v>0</v>
      </c>
      <c r="K60" s="36">
        <v>9</v>
      </c>
      <c r="L60" s="37">
        <v>3</v>
      </c>
      <c r="M60" s="39" t="s">
        <v>5</v>
      </c>
      <c r="N60" s="39" t="s">
        <v>3</v>
      </c>
      <c r="O60" s="35" t="s">
        <v>130</v>
      </c>
    </row>
    <row r="61" spans="1:15" x14ac:dyDescent="0.25">
      <c r="A61" s="34">
        <v>9</v>
      </c>
      <c r="B61" s="35" t="s">
        <v>155</v>
      </c>
      <c r="C61" s="35" t="s">
        <v>57</v>
      </c>
      <c r="D61" s="35" t="s">
        <v>58</v>
      </c>
      <c r="E61" s="35" t="s">
        <v>80</v>
      </c>
      <c r="F61" s="35" t="s">
        <v>47</v>
      </c>
      <c r="G61" s="38" t="s">
        <v>93</v>
      </c>
      <c r="H61" s="36">
        <v>0</v>
      </c>
      <c r="I61" s="36">
        <v>2</v>
      </c>
      <c r="J61" s="36">
        <v>0</v>
      </c>
      <c r="K61" s="36">
        <v>9</v>
      </c>
      <c r="L61" s="37">
        <v>3</v>
      </c>
      <c r="M61" s="39" t="s">
        <v>5</v>
      </c>
      <c r="N61" s="39" t="s">
        <v>3</v>
      </c>
      <c r="O61" s="35" t="s">
        <v>161</v>
      </c>
    </row>
    <row r="62" spans="1:15" ht="28.5" x14ac:dyDescent="0.25">
      <c r="A62" s="34">
        <v>9</v>
      </c>
      <c r="B62" s="35" t="s">
        <v>89</v>
      </c>
      <c r="C62" s="35" t="s">
        <v>105</v>
      </c>
      <c r="D62" s="35" t="s">
        <v>106</v>
      </c>
      <c r="E62" s="35" t="s">
        <v>80</v>
      </c>
      <c r="F62" s="35" t="s">
        <v>36</v>
      </c>
      <c r="G62" s="38" t="s">
        <v>93</v>
      </c>
      <c r="H62" s="36">
        <v>1</v>
      </c>
      <c r="I62" s="36">
        <v>2</v>
      </c>
      <c r="J62" s="36">
        <v>5</v>
      </c>
      <c r="K62" s="36">
        <v>9</v>
      </c>
      <c r="L62" s="37">
        <v>3</v>
      </c>
      <c r="M62" s="39" t="s">
        <v>5</v>
      </c>
      <c r="N62" s="39" t="s">
        <v>3</v>
      </c>
      <c r="O62" s="35"/>
    </row>
    <row r="63" spans="1:15" x14ac:dyDescent="0.25">
      <c r="A63" s="34">
        <v>9</v>
      </c>
      <c r="B63" s="35" t="s">
        <v>75</v>
      </c>
      <c r="C63" s="35" t="s">
        <v>181</v>
      </c>
      <c r="D63" s="35" t="s">
        <v>102</v>
      </c>
      <c r="E63" s="35" t="s">
        <v>80</v>
      </c>
      <c r="F63" s="35" t="s">
        <v>47</v>
      </c>
      <c r="G63" s="38" t="s">
        <v>93</v>
      </c>
      <c r="H63" s="36">
        <v>0</v>
      </c>
      <c r="I63" s="36">
        <v>0</v>
      </c>
      <c r="J63" s="36">
        <v>0</v>
      </c>
      <c r="K63" s="36">
        <v>0</v>
      </c>
      <c r="L63" s="37">
        <v>0</v>
      </c>
      <c r="M63" s="39" t="s">
        <v>92</v>
      </c>
      <c r="N63" s="39" t="s">
        <v>3</v>
      </c>
      <c r="O63" s="35"/>
    </row>
    <row r="64" spans="1:15" ht="28.5" x14ac:dyDescent="0.25">
      <c r="A64" s="34">
        <v>9</v>
      </c>
      <c r="B64" s="67" t="s">
        <v>65</v>
      </c>
      <c r="C64" s="35" t="s">
        <v>30</v>
      </c>
      <c r="D64" s="35" t="s">
        <v>35</v>
      </c>
      <c r="E64" s="35" t="s">
        <v>152</v>
      </c>
      <c r="F64" s="35" t="s">
        <v>47</v>
      </c>
      <c r="G64" s="38" t="s">
        <v>93</v>
      </c>
      <c r="H64" s="36">
        <v>0</v>
      </c>
      <c r="I64" s="36">
        <v>0</v>
      </c>
      <c r="J64" s="36">
        <v>0</v>
      </c>
      <c r="K64" s="36">
        <v>0</v>
      </c>
      <c r="L64" s="37">
        <v>0</v>
      </c>
      <c r="M64" s="39" t="s">
        <v>31</v>
      </c>
      <c r="N64" s="39" t="s">
        <v>3</v>
      </c>
      <c r="O64" s="35"/>
    </row>
    <row r="65" spans="1:15" ht="24.95" customHeight="1" x14ac:dyDescent="0.25">
      <c r="A65" s="63"/>
      <c r="B65" s="64"/>
      <c r="C65" s="64"/>
      <c r="D65" s="64"/>
      <c r="E65" s="64"/>
      <c r="F65" s="64"/>
      <c r="G65" s="72"/>
      <c r="H65" s="65">
        <f>SUM(H59:H64)</f>
        <v>3</v>
      </c>
      <c r="I65" s="65">
        <f>SUM(I59:I64)</f>
        <v>6</v>
      </c>
      <c r="J65" s="42">
        <f>SUM(J59:J64)</f>
        <v>15</v>
      </c>
      <c r="K65" s="42">
        <f>SUM(K59:K64)</f>
        <v>27</v>
      </c>
      <c r="L65" s="65">
        <f>SUM(L59:L64)</f>
        <v>12</v>
      </c>
      <c r="M65" s="66"/>
      <c r="N65" s="66"/>
      <c r="O65" s="64"/>
    </row>
    <row r="66" spans="1:15" ht="24.95" customHeight="1" x14ac:dyDescent="0.25">
      <c r="A66" s="63"/>
      <c r="B66" s="64"/>
      <c r="C66" s="64"/>
      <c r="D66" s="64"/>
      <c r="E66" s="64"/>
      <c r="F66" s="64"/>
      <c r="G66" s="71" t="s">
        <v>19</v>
      </c>
      <c r="H66" s="82">
        <f>SUM(H65:I65)*14</f>
        <v>126</v>
      </c>
      <c r="I66" s="82"/>
      <c r="J66" s="73">
        <f>SUM(J65:K65)</f>
        <v>42</v>
      </c>
      <c r="K66" s="74"/>
      <c r="L66" s="65"/>
      <c r="M66" s="66"/>
      <c r="N66" s="66"/>
      <c r="O66" s="64"/>
    </row>
    <row r="67" spans="1:15" ht="24.95" customHeight="1" x14ac:dyDescent="0.25">
      <c r="A67" s="46">
        <v>10</v>
      </c>
      <c r="B67" s="68" t="s">
        <v>66</v>
      </c>
      <c r="C67" s="47" t="s">
        <v>28</v>
      </c>
      <c r="D67" s="47" t="s">
        <v>29</v>
      </c>
      <c r="E67" s="47" t="s">
        <v>81</v>
      </c>
      <c r="F67" s="47" t="s">
        <v>47</v>
      </c>
      <c r="G67" s="50" t="s">
        <v>93</v>
      </c>
      <c r="H67" s="48">
        <v>0</v>
      </c>
      <c r="I67" s="48">
        <v>0</v>
      </c>
      <c r="J67" s="48">
        <v>0</v>
      </c>
      <c r="K67" s="48">
        <v>0</v>
      </c>
      <c r="L67" s="49">
        <v>4</v>
      </c>
      <c r="M67" s="51" t="s">
        <v>5</v>
      </c>
      <c r="N67" s="51" t="s">
        <v>3</v>
      </c>
      <c r="O67" s="47"/>
    </row>
    <row r="68" spans="1:15" s="16" customFormat="1" ht="24.95" customHeight="1" x14ac:dyDescent="0.25">
      <c r="A68" s="63"/>
      <c r="B68" s="64"/>
      <c r="C68" s="64"/>
      <c r="D68" s="64"/>
      <c r="E68" s="64"/>
      <c r="F68" s="64"/>
      <c r="G68" s="72"/>
      <c r="H68" s="69">
        <f>SUM(H67:H67)</f>
        <v>0</v>
      </c>
      <c r="I68" s="69">
        <f>SUM(I67:I67)</f>
        <v>0</v>
      </c>
      <c r="J68" s="42">
        <f>SUM(J67:J67)</f>
        <v>0</v>
      </c>
      <c r="K68" s="42">
        <f>SUM(K67:K67)</f>
        <v>0</v>
      </c>
      <c r="L68" s="69">
        <f>SUM(L67:L67)</f>
        <v>4</v>
      </c>
      <c r="M68" s="66"/>
      <c r="N68" s="66"/>
      <c r="O68" s="64"/>
    </row>
    <row r="69" spans="1:15" s="16" customFormat="1" ht="24.95" customHeight="1" x14ac:dyDescent="0.25">
      <c r="A69" s="63"/>
      <c r="B69" s="64"/>
      <c r="C69" s="64"/>
      <c r="D69" s="64"/>
      <c r="E69" s="64"/>
      <c r="F69" s="64"/>
      <c r="G69" s="71" t="s">
        <v>19</v>
      </c>
      <c r="H69" s="83">
        <f>SUM(H68:I68)*14</f>
        <v>0</v>
      </c>
      <c r="I69" s="83"/>
      <c r="J69" s="73">
        <f>SUM(J68:K68)</f>
        <v>0</v>
      </c>
      <c r="K69" s="74"/>
      <c r="L69" s="69"/>
      <c r="M69" s="66"/>
      <c r="N69" s="66"/>
      <c r="O69" s="64"/>
    </row>
  </sheetData>
  <autoFilter ref="A8:O69"/>
  <mergeCells count="33">
    <mergeCell ref="J58:K58"/>
    <mergeCell ref="J66:K66"/>
    <mergeCell ref="J69:K69"/>
    <mergeCell ref="J25:K25"/>
    <mergeCell ref="J32:K32"/>
    <mergeCell ref="J38:K38"/>
    <mergeCell ref="J44:K44"/>
    <mergeCell ref="J51:K51"/>
    <mergeCell ref="H66:I66"/>
    <mergeCell ref="H69:I69"/>
    <mergeCell ref="H25:I25"/>
    <mergeCell ref="H32:I32"/>
    <mergeCell ref="H38:I38"/>
    <mergeCell ref="H44:I44"/>
    <mergeCell ref="H58:I58"/>
    <mergeCell ref="H51:I51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3:I13"/>
    <mergeCell ref="H19:I19"/>
    <mergeCell ref="O7:O8"/>
    <mergeCell ref="D7:D8"/>
    <mergeCell ref="C7:C8"/>
    <mergeCell ref="J7:K7"/>
    <mergeCell ref="J13:K13"/>
    <mergeCell ref="J19:K19"/>
  </mergeCells>
  <printOptions horizontalCentered="1" headings="1" gridLines="1"/>
  <pageMargins left="0.27559055118110237" right="7.874015748031496E-2" top="0.47244094488188981" bottom="0.47244094488188981" header="0" footer="0.19685039370078741"/>
  <pageSetup paperSize="9" scale="68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2" max="14" man="1"/>
    <brk id="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2022-06-14T08:32:49Z</cp:lastPrinted>
  <dcterms:created xsi:type="dcterms:W3CDTF">2016-09-01T14:49:18Z</dcterms:created>
  <dcterms:modified xsi:type="dcterms:W3CDTF">2023-06-16T05:52:14Z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