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AGYAR\6 félév\2_6 félév BA-BSC után\"/>
    </mc:Choice>
  </mc:AlternateContent>
  <bookViews>
    <workbookView xWindow="0" yWindow="0" windowWidth="25200" windowHeight="11700"/>
  </bookViews>
  <sheets>
    <sheet name="BA után kétszakos" sheetId="5" r:id="rId1"/>
  </sheets>
  <definedNames>
    <definedName name="_xlnm.Print_Titles" localSheetId="0">'BA után kétszakos'!$8:$9</definedName>
    <definedName name="_xlnm.Print_Area" localSheetId="0">'BA után kétszakos'!$A$1:$O$56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5" l="1"/>
  <c r="I52" i="5"/>
  <c r="J52" i="5"/>
  <c r="K52" i="5"/>
  <c r="L52" i="5"/>
  <c r="H52" i="5"/>
  <c r="H42" i="5"/>
  <c r="I41" i="5"/>
  <c r="J41" i="5"/>
  <c r="K41" i="5"/>
  <c r="L41" i="5"/>
  <c r="H41" i="5"/>
  <c r="H33" i="5"/>
  <c r="I32" i="5"/>
  <c r="J32" i="5"/>
  <c r="K32" i="5"/>
  <c r="L32" i="5"/>
  <c r="H32" i="5"/>
  <c r="H53" i="5" l="1"/>
  <c r="J33" i="5"/>
  <c r="H25" i="5"/>
  <c r="H17" i="5"/>
  <c r="H16" i="5"/>
  <c r="I24" i="5"/>
  <c r="H24" i="5"/>
  <c r="L24" i="5" l="1"/>
  <c r="I16" i="5"/>
  <c r="K55" i="5" l="1"/>
  <c r="J55" i="5"/>
  <c r="K24" i="5"/>
  <c r="J24" i="5"/>
  <c r="K16" i="5"/>
  <c r="J16" i="5"/>
  <c r="J17" i="5" l="1"/>
  <c r="J25" i="5"/>
  <c r="J42" i="5" l="1"/>
  <c r="J53" i="5" s="1"/>
  <c r="J56" i="5" s="1"/>
  <c r="O5" i="5" l="1"/>
  <c r="L55" i="5"/>
  <c r="I55" i="5"/>
  <c r="H55" i="5"/>
  <c r="H56" i="5" l="1"/>
  <c r="L16" i="5" l="1"/>
</calcChain>
</file>

<file path=xl/sharedStrings.xml><?xml version="1.0" encoding="utf-8"?>
<sst xmlns="http://schemas.openxmlformats.org/spreadsheetml/2006/main" count="317" uniqueCount="177">
  <si>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</si>
  <si>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</si>
  <si>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</si>
  <si>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</si>
  <si>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</si>
  <si>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</si>
  <si>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</si>
  <si>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</si>
  <si>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</si>
  <si>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</si>
  <si>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</si>
  <si>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</si>
  <si>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</si>
  <si>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</si>
  <si>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</si>
  <si>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</si>
  <si>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</si>
  <si>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</si>
  <si>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</si>
  <si>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</si>
  <si>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</si>
  <si>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</si>
  <si>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</si>
  <si>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</si>
  <si>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</si>
  <si>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</si>
  <si>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 xml:space="preserve">Képzési idő: 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</si>
  <si>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</si>
  <si>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</si>
  <si>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</si>
  <si>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</si>
  <si>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</si>
  <si>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</si>
  <si>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</si>
  <si>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</si>
  <si>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6 félév</t>
  </si>
  <si>
    <t>Alapfokozat és szakképzettség birtokában 2 szakos osztatlan tanári szakképzettség megszerzése kreditbeszámítással</t>
  </si>
  <si>
    <t>Optional course unit</t>
  </si>
  <si>
    <t>Complex professional comprehensive exam</t>
  </si>
  <si>
    <t>A nyelvtudomány alapjai</t>
  </si>
  <si>
    <t>Dr. Minya Károly</t>
  </si>
  <si>
    <t>Dr. Sebestyén Zsolt</t>
  </si>
  <si>
    <t xml:space="preserve">Nyelv és kommunikáció </t>
  </si>
  <si>
    <t>Dr. Antal Balázs</t>
  </si>
  <si>
    <t>Dialektológia</t>
  </si>
  <si>
    <t>Tomori Tímea</t>
  </si>
  <si>
    <t>Szövegtani ismeretek</t>
  </si>
  <si>
    <t>Grammatikai elemzések</t>
  </si>
  <si>
    <t>Napjaink magyar irodalma</t>
  </si>
  <si>
    <t>Napjaink világirodalma</t>
  </si>
  <si>
    <t>Az irodalom medialitása</t>
  </si>
  <si>
    <t>Stílusok és műnemek</t>
  </si>
  <si>
    <t>Jelentéstan</t>
  </si>
  <si>
    <t>Introduction to Linguistics</t>
  </si>
  <si>
    <t>Sociolinguistics</t>
  </si>
  <si>
    <t>Language and Communication</t>
  </si>
  <si>
    <t>Dialectology</t>
  </si>
  <si>
    <t>Phonetics</t>
  </si>
  <si>
    <t>Text Linguistics</t>
  </si>
  <si>
    <t>Grammar Analyses</t>
  </si>
  <si>
    <t>Contemporary Hungarian Literature</t>
  </si>
  <si>
    <t>Contemporary World Literature</t>
  </si>
  <si>
    <t>Mediality of Literature</t>
  </si>
  <si>
    <t>Styles and Genres</t>
  </si>
  <si>
    <t>Semantics</t>
  </si>
  <si>
    <t>Dr. Kiss Anita</t>
  </si>
  <si>
    <t>NYI</t>
  </si>
  <si>
    <t>OMA1101</t>
  </si>
  <si>
    <t>OMA1103</t>
  </si>
  <si>
    <t>MAO1001</t>
  </si>
  <si>
    <t>MAO1103</t>
  </si>
  <si>
    <t>MAO1113</t>
  </si>
  <si>
    <t>MAO1129</t>
  </si>
  <si>
    <t>MAO1119</t>
  </si>
  <si>
    <t>MAO1112</t>
  </si>
  <si>
    <t>MAO1117</t>
  </si>
  <si>
    <t>MAO1106</t>
  </si>
  <si>
    <t>MAO1105</t>
  </si>
  <si>
    <t>MAO1121</t>
  </si>
  <si>
    <t>MAO1118</t>
  </si>
  <si>
    <t>MAO8001</t>
  </si>
  <si>
    <t>MAO1114</t>
  </si>
  <si>
    <t>MAO1107</t>
  </si>
  <si>
    <t>MAO1124</t>
  </si>
  <si>
    <t>MAO1122</t>
  </si>
  <si>
    <t>MAO8002</t>
  </si>
  <si>
    <t>MAO1108</t>
  </si>
  <si>
    <t>MAO1102</t>
  </si>
  <si>
    <t>MAO1125</t>
  </si>
  <si>
    <t>MAO8003</t>
  </si>
  <si>
    <t>MAO1205</t>
  </si>
  <si>
    <t>MAO1206</t>
  </si>
  <si>
    <t>MAO1203</t>
  </si>
  <si>
    <t>MAO1207</t>
  </si>
  <si>
    <t>MAO1208</t>
  </si>
  <si>
    <t>MAO1109</t>
  </si>
  <si>
    <t>MAO1101</t>
  </si>
  <si>
    <t>OMA8001</t>
  </si>
  <si>
    <t>OMA8002</t>
  </si>
  <si>
    <t>OMA8003</t>
  </si>
  <si>
    <t>Kollaborációs tanulási környezet</t>
  </si>
  <si>
    <t>Collaborative Learning Environment</t>
  </si>
  <si>
    <t>Szociolingvisztika</t>
  </si>
  <si>
    <t>MAO8004</t>
  </si>
  <si>
    <t>OMA4000</t>
  </si>
  <si>
    <t>OMA1206</t>
  </si>
  <si>
    <t>OMA1207</t>
  </si>
  <si>
    <t>OMA1208</t>
  </si>
  <si>
    <t>OMA1111</t>
  </si>
  <si>
    <t>OMA1121</t>
  </si>
  <si>
    <t>Methodology 1.</t>
  </si>
  <si>
    <t>Szakmódszertan 1.</t>
  </si>
  <si>
    <t>Világirodalom 3. A modernség irodalma</t>
  </si>
  <si>
    <t>World Literature 3. The Literature of Modernity</t>
  </si>
  <si>
    <t>Klasszikus magyar irodalom 1. Klasszika és romantika</t>
  </si>
  <si>
    <t>Classical Hungarian Literature 1. Classisism and Romanticism</t>
  </si>
  <si>
    <t>Leíró magyar nyelvtan 1. Szófajtan, alaktan</t>
  </si>
  <si>
    <t>Descriptive Hungarian Grammar 1. Word class and Morphology</t>
  </si>
  <si>
    <t xml:space="preserve">History of Language 2. </t>
  </si>
  <si>
    <t>Világirodalom 2. Az európai irodalom klasszikus korszakai</t>
  </si>
  <si>
    <t>World Literature 2. Classical Epochs of European Literature</t>
  </si>
  <si>
    <t>Világirodalom 1. Ókori és antik világirodalom</t>
  </si>
  <si>
    <t>Methodology 2.</t>
  </si>
  <si>
    <t>Szakmódszertan 2.</t>
  </si>
  <si>
    <t>Leíró magyar nyelvtan 2. Szószerkezettan</t>
  </si>
  <si>
    <t>Modern Hungarian Literature 1.</t>
  </si>
  <si>
    <t>Klasszikus magyar irodalom 2. Népiesség, realizmus, századvég</t>
  </si>
  <si>
    <t>Leíró magyar nyelvtan 3. Mondattan</t>
  </si>
  <si>
    <t>Descriptive Hungarian Grammar 3. Syntax</t>
  </si>
  <si>
    <t>Szakmódszertan 3.</t>
  </si>
  <si>
    <t>Methodology 3.</t>
  </si>
  <si>
    <t>OMA1224</t>
  </si>
  <si>
    <t>OMA1128</t>
  </si>
  <si>
    <t>OMA1130</t>
  </si>
  <si>
    <t xml:space="preserve">Régi magyarországi irodalom </t>
  </si>
  <si>
    <t>Nyelvtörténet 1.</t>
  </si>
  <si>
    <t>Nyelvtörténet 2.</t>
  </si>
  <si>
    <t>Az irodalomtudomány és a komparatisztika alapjai</t>
  </si>
  <si>
    <t>History of Language 1.</t>
  </si>
  <si>
    <t>Introduction to Literature Sciences and to Comparative Literary Studies</t>
  </si>
  <si>
    <t>OMA1205</t>
  </si>
  <si>
    <t>OMA1109</t>
  </si>
  <si>
    <t>OMA1212</t>
  </si>
  <si>
    <t>OMA1213</t>
  </si>
  <si>
    <t>OMA1214</t>
  </si>
  <si>
    <t>Történeti és leíró hangtan</t>
  </si>
  <si>
    <t>Modern magyar irodalom 1.</t>
  </si>
  <si>
    <t>Modern magyar irodalom 2.</t>
  </si>
  <si>
    <t>MAO1111</t>
  </si>
  <si>
    <t>Early Hungarian Literature</t>
  </si>
  <si>
    <t>OMA1115</t>
  </si>
  <si>
    <t>OMA1116</t>
  </si>
  <si>
    <t>OMA1117</t>
  </si>
  <si>
    <t>OMA1218</t>
  </si>
  <si>
    <t>OMA1219</t>
  </si>
  <si>
    <t>OMA1220</t>
  </si>
  <si>
    <t>OMA1122</t>
  </si>
  <si>
    <t>OMA1123</t>
  </si>
  <si>
    <t>OMA1226</t>
  </si>
  <si>
    <t>OMA1129</t>
  </si>
  <si>
    <t>OMA1227</t>
  </si>
  <si>
    <t>Stílus és jelentés</t>
  </si>
  <si>
    <t>Style and Meaning</t>
  </si>
  <si>
    <t>OMA1131</t>
  </si>
  <si>
    <t>Dr.  Minya Károly</t>
  </si>
  <si>
    <t>OMA7000</t>
  </si>
  <si>
    <t>okleveles magyar nyelv és irodalom szakos tanár</t>
  </si>
  <si>
    <r>
      <t>OMA</t>
    </r>
    <r>
      <rPr>
        <sz val="10"/>
        <color rgb="FF000000"/>
        <rFont val="Arial"/>
        <family val="2"/>
        <charset val="238"/>
      </rPr>
      <t>8004</t>
    </r>
  </si>
  <si>
    <t xml:space="preserve">OMA1103 OMA1104 </t>
  </si>
  <si>
    <t>magyar nyelv és irodalom szakos tanár</t>
  </si>
  <si>
    <t>MAO1003,
MAO1127</t>
  </si>
  <si>
    <t>Modern Hungarian Literature 2.</t>
  </si>
  <si>
    <t>Szakfelelős: Dr. habil. Minya Károly</t>
  </si>
  <si>
    <t>Classical Hungarian Literature 2. Popular tendency, realism, the end of the 19th Century</t>
  </si>
  <si>
    <t>World Literature 1. Ancient and Antique World Literature</t>
  </si>
  <si>
    <t>Descriptive Hungarian Grammar 2. Word structure</t>
  </si>
  <si>
    <t>Dr. Karádi Zsolt Béla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</si>
</sst>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6" borderId="0" xfId="0" applyFont="1" applyFill="1"/>
    <xf numFmtId="1" fontId="1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0" fillId="0" borderId="4" xfId="0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7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/>
    </xf>
    <xf numFmtId="0" fontId="15" fillId="0" borderId="5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4" fillId="8" borderId="5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center" vertical="center" wrapText="1"/>
    </xf>
    <xf numFmtId="1" fontId="2" fillId="8" borderId="5" xfId="0" applyNumberFormat="1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left" vertical="center"/>
    </xf>
    <xf numFmtId="1" fontId="1" fillId="8" borderId="5" xfId="0" applyNumberFormat="1" applyFont="1" applyFill="1" applyBorder="1" applyAlignment="1">
      <alignment horizontal="center" vertical="center" wrapText="1"/>
    </xf>
    <xf numFmtId="1" fontId="14" fillId="8" borderId="5" xfId="0" applyNumberFormat="1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1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" fontId="2" fillId="3" borderId="5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1" fontId="8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" fontId="8" fillId="3" borderId="5" xfId="0" applyNumberFormat="1" applyFont="1" applyFill="1" applyBorder="1" applyAlignment="1">
      <alignment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1" fontId="18" fillId="8" borderId="5" xfId="0" applyNumberFormat="1" applyFont="1" applyFill="1" applyBorder="1" applyAlignment="1">
      <alignment horizontal="center" vertical="center" wrapText="1"/>
    </xf>
    <xf numFmtId="1" fontId="18" fillId="3" borderId="5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9" fillId="2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1351060</xdr:colOff>
      <xdr:row>6</xdr:row>
      <xdr:rowOff>2117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106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8"/>
  <sheetViews>
    <sheetView showGridLines="0" tabSelected="1" showRuler="0" view="pageBreakPreview" zoomScale="91" zoomScaleNormal="75" zoomScaleSheetLayoutView="91" zoomScalePageLayoutView="85" workbookViewId="0">
      <selection activeCell="H35" sqref="H35"/>
    </sheetView>
  </sheetViews>
  <sheetFormatPr defaultColWidth="8.7109375" defaultRowHeight="15" x14ac:dyDescent="0.25"/>
  <cols>
    <col min="1" max="1" width="5.7109375" style="2" customWidth="1"/>
    <col min="2" max="2" width="10.7109375" style="4" customWidth="1"/>
    <col min="3" max="3" width="39.140625" style="12" customWidth="1"/>
    <col min="4" max="4" width="39.140625" style="4" customWidth="1"/>
    <col min="5" max="5" width="10.7109375" style="4" customWidth="1"/>
    <col min="6" max="6" width="28" style="4" customWidth="1"/>
    <col min="7" max="7" width="9.42578125" style="4" customWidth="1"/>
    <col min="8" max="8" width="4.7109375" style="13" customWidth="1"/>
    <col min="9" max="10" width="5" style="13" customWidth="1"/>
    <col min="11" max="11" width="4.7109375" style="13" customWidth="1"/>
    <col min="12" max="12" width="6.7109375" style="14" customWidth="1"/>
    <col min="13" max="13" width="7.42578125" style="15" customWidth="1"/>
    <col min="14" max="14" width="9.28515625" style="15" customWidth="1"/>
    <col min="15" max="15" width="17.28515625" style="4" customWidth="1"/>
  </cols>
  <sheetData>
    <row r="1" spans="1:15" ht="15.75" x14ac:dyDescent="0.25">
      <c r="B1" s="1"/>
      <c r="C1" s="112"/>
      <c r="D1" s="25" t="s">
        <v>20</v>
      </c>
      <c r="E1" s="25" t="s">
        <v>169</v>
      </c>
      <c r="F1" s="25"/>
      <c r="G1" s="25"/>
      <c r="H1" s="5"/>
      <c r="I1" s="5"/>
      <c r="J1" s="5"/>
      <c r="K1" s="5"/>
      <c r="L1" s="26" t="s">
        <v>172</v>
      </c>
      <c r="M1" s="34"/>
      <c r="N1" s="8"/>
      <c r="O1" s="7"/>
    </row>
    <row r="2" spans="1:15" x14ac:dyDescent="0.25">
      <c r="B2" s="1"/>
      <c r="C2" s="112"/>
      <c r="D2" s="33" t="s">
        <v>36</v>
      </c>
      <c r="E2" s="33"/>
      <c r="F2" s="28"/>
      <c r="G2" s="21"/>
      <c r="H2" s="22"/>
      <c r="I2" s="22"/>
      <c r="J2" s="22"/>
      <c r="K2" s="22"/>
      <c r="L2" s="5"/>
      <c r="M2" s="3"/>
      <c r="N2" s="3"/>
      <c r="O2" s="7"/>
    </row>
    <row r="3" spans="1:15" x14ac:dyDescent="0.25">
      <c r="B3" s="1"/>
      <c r="C3" s="112"/>
      <c r="D3" s="31" t="s">
        <v>26</v>
      </c>
      <c r="E3" s="31" t="s">
        <v>22</v>
      </c>
      <c r="F3" s="23"/>
      <c r="G3" s="1"/>
      <c r="H3" s="5"/>
      <c r="I3" s="5"/>
      <c r="J3" s="5"/>
      <c r="K3" s="20"/>
      <c r="M3" s="20"/>
    </row>
    <row r="4" spans="1:15" x14ac:dyDescent="0.25">
      <c r="B4" s="1"/>
      <c r="C4" s="112"/>
      <c r="D4" s="31" t="s">
        <v>25</v>
      </c>
      <c r="E4" s="32" t="s">
        <v>35</v>
      </c>
      <c r="F4" s="23"/>
      <c r="G4" s="1"/>
      <c r="H4" s="5"/>
      <c r="I4" s="5"/>
      <c r="J4" s="5"/>
      <c r="K4" s="20"/>
      <c r="M4" s="20"/>
      <c r="N4" s="18" t="s">
        <v>33</v>
      </c>
      <c r="O4" s="19" t="s">
        <v>34</v>
      </c>
    </row>
    <row r="5" spans="1:15" x14ac:dyDescent="0.25">
      <c r="B5" s="1"/>
      <c r="C5" s="112"/>
      <c r="D5" s="23" t="s">
        <v>27</v>
      </c>
      <c r="E5" s="24">
        <v>180</v>
      </c>
      <c r="F5" s="23"/>
      <c r="G5" s="1"/>
      <c r="H5" s="5"/>
      <c r="I5" s="5"/>
      <c r="J5" s="5"/>
      <c r="K5" s="20" t="s">
        <v>19</v>
      </c>
      <c r="M5" s="20"/>
      <c r="N5" s="18">
        <f>SUM(H17,H25,H33,H42,H53,H56,)</f>
        <v>1106</v>
      </c>
      <c r="O5" s="19">
        <f>SUM(J17,J25,J33,J42,J53,J56,)</f>
        <v>358</v>
      </c>
    </row>
    <row r="6" spans="1:15" x14ac:dyDescent="0.25">
      <c r="B6" s="1"/>
      <c r="C6" s="112"/>
      <c r="D6" s="23" t="s">
        <v>21</v>
      </c>
      <c r="E6" s="31" t="s">
        <v>166</v>
      </c>
      <c r="F6" s="29"/>
      <c r="G6" s="1"/>
      <c r="H6" s="5"/>
      <c r="I6" s="5"/>
      <c r="J6" s="5"/>
      <c r="K6" s="5"/>
      <c r="L6" s="6"/>
      <c r="N6" s="6"/>
      <c r="O6" s="9"/>
    </row>
    <row r="7" spans="1:15" ht="15" customHeight="1" x14ac:dyDescent="0.25">
      <c r="A7" s="10" t="s">
        <v>28</v>
      </c>
      <c r="B7" s="27"/>
      <c r="D7" s="11"/>
      <c r="E7" s="11"/>
      <c r="F7" s="11"/>
      <c r="K7" s="17"/>
      <c r="L7" s="11"/>
      <c r="M7" s="4"/>
      <c r="N7" s="11"/>
    </row>
    <row r="8" spans="1:15" ht="44.25" customHeight="1" x14ac:dyDescent="0.25">
      <c r="A8" s="103" t="s">
        <v>7</v>
      </c>
      <c r="B8" s="105" t="s">
        <v>6</v>
      </c>
      <c r="C8" s="105" t="s">
        <v>8</v>
      </c>
      <c r="D8" s="107" t="s">
        <v>15</v>
      </c>
      <c r="E8" s="107" t="s">
        <v>16</v>
      </c>
      <c r="F8" s="107" t="s">
        <v>14</v>
      </c>
      <c r="G8" s="105" t="s">
        <v>12</v>
      </c>
      <c r="H8" s="109" t="s">
        <v>23</v>
      </c>
      <c r="I8" s="110"/>
      <c r="J8" s="109" t="s">
        <v>24</v>
      </c>
      <c r="K8" s="110"/>
      <c r="L8" s="111" t="s">
        <v>13</v>
      </c>
      <c r="M8" s="105" t="s">
        <v>10</v>
      </c>
      <c r="N8" s="105" t="s">
        <v>11</v>
      </c>
      <c r="O8" s="115" t="s">
        <v>9</v>
      </c>
    </row>
    <row r="9" spans="1:15" ht="26.25" customHeight="1" x14ac:dyDescent="0.25">
      <c r="A9" s="104"/>
      <c r="B9" s="106"/>
      <c r="C9" s="106"/>
      <c r="D9" s="108"/>
      <c r="E9" s="108"/>
      <c r="F9" s="108"/>
      <c r="G9" s="106"/>
      <c r="H9" s="73" t="s">
        <v>0</v>
      </c>
      <c r="I9" s="74" t="s">
        <v>1</v>
      </c>
      <c r="J9" s="73" t="s">
        <v>0</v>
      </c>
      <c r="K9" s="74" t="s">
        <v>1</v>
      </c>
      <c r="L9" s="104"/>
      <c r="M9" s="106"/>
      <c r="N9" s="106"/>
      <c r="O9" s="116"/>
    </row>
    <row r="10" spans="1:15" x14ac:dyDescent="0.25">
      <c r="A10" s="75">
        <v>1</v>
      </c>
      <c r="B10" s="35" t="s">
        <v>67</v>
      </c>
      <c r="C10" s="36" t="s">
        <v>39</v>
      </c>
      <c r="D10" s="35" t="s">
        <v>53</v>
      </c>
      <c r="E10" s="35"/>
      <c r="F10" s="36" t="s">
        <v>65</v>
      </c>
      <c r="G10" s="37" t="s">
        <v>66</v>
      </c>
      <c r="H10" s="38">
        <v>2</v>
      </c>
      <c r="I10" s="38">
        <v>0</v>
      </c>
      <c r="J10" s="38">
        <v>9</v>
      </c>
      <c r="K10" s="38">
        <v>0</v>
      </c>
      <c r="L10" s="77">
        <v>3</v>
      </c>
      <c r="M10" s="39" t="s">
        <v>2</v>
      </c>
      <c r="N10" s="39" t="s">
        <v>3</v>
      </c>
      <c r="O10" s="40" t="s">
        <v>69</v>
      </c>
    </row>
    <row r="11" spans="1:15" ht="25.5" x14ac:dyDescent="0.25">
      <c r="A11" s="75">
        <v>1</v>
      </c>
      <c r="B11" s="35" t="s">
        <v>68</v>
      </c>
      <c r="C11" s="41" t="s">
        <v>137</v>
      </c>
      <c r="D11" s="35" t="s">
        <v>139</v>
      </c>
      <c r="E11" s="35"/>
      <c r="F11" s="41" t="s">
        <v>176</v>
      </c>
      <c r="G11" s="37" t="s">
        <v>66</v>
      </c>
      <c r="H11" s="38">
        <v>3</v>
      </c>
      <c r="I11" s="38">
        <v>0</v>
      </c>
      <c r="J11" s="38">
        <v>13</v>
      </c>
      <c r="K11" s="38">
        <v>0</v>
      </c>
      <c r="L11" s="94">
        <v>3</v>
      </c>
      <c r="M11" s="39" t="s">
        <v>2</v>
      </c>
      <c r="N11" s="39" t="s">
        <v>3</v>
      </c>
      <c r="O11" s="40" t="s">
        <v>170</v>
      </c>
    </row>
    <row r="12" spans="1:15" x14ac:dyDescent="0.25">
      <c r="A12" s="75">
        <v>1</v>
      </c>
      <c r="B12" s="53" t="s">
        <v>140</v>
      </c>
      <c r="C12" s="54" t="s">
        <v>135</v>
      </c>
      <c r="D12" s="53" t="s">
        <v>138</v>
      </c>
      <c r="E12" s="53"/>
      <c r="F12" s="54" t="s">
        <v>41</v>
      </c>
      <c r="G12" s="55" t="s">
        <v>66</v>
      </c>
      <c r="H12" s="56">
        <v>0</v>
      </c>
      <c r="I12" s="56">
        <v>2</v>
      </c>
      <c r="J12" s="56">
        <v>0</v>
      </c>
      <c r="K12" s="56">
        <v>9</v>
      </c>
      <c r="L12" s="95">
        <v>3</v>
      </c>
      <c r="M12" s="58" t="s">
        <v>5</v>
      </c>
      <c r="N12" s="58" t="s">
        <v>3</v>
      </c>
      <c r="O12" s="59" t="s">
        <v>74</v>
      </c>
    </row>
    <row r="13" spans="1:15" x14ac:dyDescent="0.25">
      <c r="A13" s="75">
        <v>1</v>
      </c>
      <c r="B13" s="53" t="s">
        <v>105</v>
      </c>
      <c r="C13" s="54" t="s">
        <v>102</v>
      </c>
      <c r="D13" s="53" t="s">
        <v>54</v>
      </c>
      <c r="E13" s="53"/>
      <c r="F13" s="54" t="s">
        <v>65</v>
      </c>
      <c r="G13" s="55" t="s">
        <v>66</v>
      </c>
      <c r="H13" s="56">
        <v>0</v>
      </c>
      <c r="I13" s="56">
        <v>2</v>
      </c>
      <c r="J13" s="56">
        <v>0</v>
      </c>
      <c r="K13" s="56">
        <v>9</v>
      </c>
      <c r="L13" s="95">
        <v>3</v>
      </c>
      <c r="M13" s="58" t="s">
        <v>5</v>
      </c>
      <c r="N13" s="58" t="s">
        <v>3</v>
      </c>
      <c r="O13" s="59" t="s">
        <v>70</v>
      </c>
    </row>
    <row r="14" spans="1:15" ht="25.5" x14ac:dyDescent="0.25">
      <c r="A14" s="75">
        <v>1</v>
      </c>
      <c r="B14" s="53" t="s">
        <v>106</v>
      </c>
      <c r="C14" s="54" t="s">
        <v>121</v>
      </c>
      <c r="D14" s="53" t="s">
        <v>174</v>
      </c>
      <c r="E14" s="53" t="s">
        <v>168</v>
      </c>
      <c r="F14" s="54" t="s">
        <v>43</v>
      </c>
      <c r="G14" s="55" t="s">
        <v>66</v>
      </c>
      <c r="H14" s="56">
        <v>2</v>
      </c>
      <c r="I14" s="56">
        <v>0</v>
      </c>
      <c r="J14" s="56">
        <v>9</v>
      </c>
      <c r="K14" s="56">
        <v>0</v>
      </c>
      <c r="L14" s="95">
        <v>3</v>
      </c>
      <c r="M14" s="58" t="s">
        <v>2</v>
      </c>
      <c r="N14" s="58" t="s">
        <v>3</v>
      </c>
      <c r="O14" s="59" t="s">
        <v>72</v>
      </c>
    </row>
    <row r="15" spans="1:15" ht="25.5" x14ac:dyDescent="0.25">
      <c r="A15" s="75">
        <v>1</v>
      </c>
      <c r="B15" s="53" t="s">
        <v>107</v>
      </c>
      <c r="C15" s="54" t="s">
        <v>134</v>
      </c>
      <c r="D15" s="53" t="s">
        <v>149</v>
      </c>
      <c r="E15" s="53" t="s">
        <v>168</v>
      </c>
      <c r="F15" s="54" t="s">
        <v>43</v>
      </c>
      <c r="G15" s="55" t="s">
        <v>66</v>
      </c>
      <c r="H15" s="56">
        <v>2</v>
      </c>
      <c r="I15" s="56">
        <v>1</v>
      </c>
      <c r="J15" s="56">
        <v>9</v>
      </c>
      <c r="K15" s="56">
        <v>5</v>
      </c>
      <c r="L15" s="95">
        <v>3</v>
      </c>
      <c r="M15" s="58" t="s">
        <v>2</v>
      </c>
      <c r="N15" s="58" t="s">
        <v>3</v>
      </c>
      <c r="O15" s="59" t="s">
        <v>73</v>
      </c>
    </row>
    <row r="16" spans="1:15" x14ac:dyDescent="0.25">
      <c r="A16" s="78"/>
      <c r="B16" s="79"/>
      <c r="C16" s="79"/>
      <c r="D16" s="79"/>
      <c r="E16" s="79"/>
      <c r="F16" s="79"/>
      <c r="G16" s="79"/>
      <c r="H16" s="42">
        <f>SUM(H10:H15)</f>
        <v>9</v>
      </c>
      <c r="I16" s="42">
        <f>SUM(I10:I15)</f>
        <v>5</v>
      </c>
      <c r="J16" s="42">
        <f>SUM(J10:J15)</f>
        <v>40</v>
      </c>
      <c r="K16" s="42">
        <f>SUM(K10:K15)</f>
        <v>23</v>
      </c>
      <c r="L16" s="96">
        <f>SUM(L10:L15)</f>
        <v>18</v>
      </c>
      <c r="M16" s="51"/>
      <c r="N16" s="51"/>
      <c r="O16" s="79"/>
    </row>
    <row r="17" spans="1:15" ht="25.5" x14ac:dyDescent="0.25">
      <c r="A17" s="78"/>
      <c r="B17" s="79"/>
      <c r="C17" s="79"/>
      <c r="D17" s="79"/>
      <c r="E17" s="79"/>
      <c r="F17" s="79"/>
      <c r="G17" s="86" t="s">
        <v>18</v>
      </c>
      <c r="H17" s="113">
        <f>SUM(H16:I16)*14</f>
        <v>196</v>
      </c>
      <c r="I17" s="114"/>
      <c r="J17" s="113">
        <f>SUM(J16:K16)</f>
        <v>63</v>
      </c>
      <c r="K17" s="114"/>
      <c r="L17" s="44"/>
      <c r="M17" s="51"/>
      <c r="N17" s="51"/>
      <c r="O17" s="79"/>
    </row>
    <row r="18" spans="1:15" x14ac:dyDescent="0.25">
      <c r="A18" s="80">
        <v>2</v>
      </c>
      <c r="B18" s="45" t="s">
        <v>141</v>
      </c>
      <c r="C18" s="46" t="s">
        <v>136</v>
      </c>
      <c r="D18" s="45" t="s">
        <v>118</v>
      </c>
      <c r="E18" s="45" t="s">
        <v>140</v>
      </c>
      <c r="F18" s="46" t="s">
        <v>41</v>
      </c>
      <c r="G18" s="47" t="s">
        <v>66</v>
      </c>
      <c r="H18" s="48">
        <v>2</v>
      </c>
      <c r="I18" s="48">
        <v>1</v>
      </c>
      <c r="J18" s="48">
        <v>9</v>
      </c>
      <c r="K18" s="48">
        <v>5</v>
      </c>
      <c r="L18" s="97">
        <v>3</v>
      </c>
      <c r="M18" s="49" t="s">
        <v>2</v>
      </c>
      <c r="N18" s="49" t="s">
        <v>3</v>
      </c>
      <c r="O18" s="50" t="s">
        <v>71</v>
      </c>
    </row>
    <row r="19" spans="1:15" x14ac:dyDescent="0.25">
      <c r="A19" s="80">
        <v>2</v>
      </c>
      <c r="B19" s="45" t="s">
        <v>142</v>
      </c>
      <c r="C19" s="46" t="s">
        <v>44</v>
      </c>
      <c r="D19" s="46" t="s">
        <v>56</v>
      </c>
      <c r="E19" s="46"/>
      <c r="F19" s="46" t="s">
        <v>41</v>
      </c>
      <c r="G19" s="47" t="s">
        <v>66</v>
      </c>
      <c r="H19" s="60">
        <v>0</v>
      </c>
      <c r="I19" s="60">
        <v>2</v>
      </c>
      <c r="J19" s="61">
        <v>0</v>
      </c>
      <c r="K19" s="61">
        <v>9</v>
      </c>
      <c r="L19" s="97">
        <v>3</v>
      </c>
      <c r="M19" s="62" t="s">
        <v>5</v>
      </c>
      <c r="N19" s="62" t="s">
        <v>3</v>
      </c>
      <c r="O19" s="63" t="s">
        <v>81</v>
      </c>
    </row>
    <row r="20" spans="1:15" ht="25.5" x14ac:dyDescent="0.25">
      <c r="A20" s="80">
        <v>2</v>
      </c>
      <c r="B20" s="45" t="s">
        <v>108</v>
      </c>
      <c r="C20" s="46" t="s">
        <v>119</v>
      </c>
      <c r="D20" s="45" t="s">
        <v>120</v>
      </c>
      <c r="E20" s="45" t="s">
        <v>106</v>
      </c>
      <c r="F20" s="46" t="s">
        <v>43</v>
      </c>
      <c r="G20" s="47" t="s">
        <v>66</v>
      </c>
      <c r="H20" s="48">
        <v>3</v>
      </c>
      <c r="I20" s="48">
        <v>0</v>
      </c>
      <c r="J20" s="48">
        <v>13</v>
      </c>
      <c r="K20" s="48">
        <v>0</v>
      </c>
      <c r="L20" s="97">
        <v>4</v>
      </c>
      <c r="M20" s="49" t="s">
        <v>2</v>
      </c>
      <c r="N20" s="49" t="s">
        <v>3</v>
      </c>
      <c r="O20" s="50" t="s">
        <v>75</v>
      </c>
    </row>
    <row r="21" spans="1:15" ht="25.5" x14ac:dyDescent="0.25">
      <c r="A21" s="80">
        <v>2</v>
      </c>
      <c r="B21" s="45" t="s">
        <v>143</v>
      </c>
      <c r="C21" s="46" t="s">
        <v>116</v>
      </c>
      <c r="D21" s="45" t="s">
        <v>117</v>
      </c>
      <c r="E21" s="45"/>
      <c r="F21" s="46" t="s">
        <v>164</v>
      </c>
      <c r="G21" s="47" t="s">
        <v>66</v>
      </c>
      <c r="H21" s="48">
        <v>1</v>
      </c>
      <c r="I21" s="48">
        <v>2</v>
      </c>
      <c r="J21" s="48">
        <v>5</v>
      </c>
      <c r="K21" s="48">
        <v>9</v>
      </c>
      <c r="L21" s="97">
        <v>3</v>
      </c>
      <c r="M21" s="49" t="s">
        <v>2</v>
      </c>
      <c r="N21" s="49" t="s">
        <v>3</v>
      </c>
      <c r="O21" s="50" t="s">
        <v>76</v>
      </c>
    </row>
    <row r="22" spans="1:15" x14ac:dyDescent="0.25">
      <c r="A22" s="80">
        <v>2</v>
      </c>
      <c r="B22" s="64" t="s">
        <v>150</v>
      </c>
      <c r="C22" s="46" t="s">
        <v>145</v>
      </c>
      <c r="D22" s="45" t="s">
        <v>57</v>
      </c>
      <c r="E22" s="45"/>
      <c r="F22" s="46" t="s">
        <v>164</v>
      </c>
      <c r="G22" s="47" t="s">
        <v>66</v>
      </c>
      <c r="H22" s="48">
        <v>0</v>
      </c>
      <c r="I22" s="48">
        <v>3</v>
      </c>
      <c r="J22" s="48">
        <v>0</v>
      </c>
      <c r="K22" s="48">
        <v>13</v>
      </c>
      <c r="L22" s="97">
        <v>3</v>
      </c>
      <c r="M22" s="49" t="s">
        <v>5</v>
      </c>
      <c r="N22" s="49" t="s">
        <v>3</v>
      </c>
      <c r="O22" s="50" t="s">
        <v>77</v>
      </c>
    </row>
    <row r="23" spans="1:15" x14ac:dyDescent="0.25">
      <c r="A23" s="91">
        <v>2</v>
      </c>
      <c r="B23" s="64" t="s">
        <v>97</v>
      </c>
      <c r="C23" s="65" t="s">
        <v>111</v>
      </c>
      <c r="D23" s="45" t="s">
        <v>110</v>
      </c>
      <c r="E23" s="45"/>
      <c r="F23" s="65" t="s">
        <v>45</v>
      </c>
      <c r="G23" s="47" t="s">
        <v>66</v>
      </c>
      <c r="H23" s="48">
        <v>0</v>
      </c>
      <c r="I23" s="48">
        <v>2</v>
      </c>
      <c r="J23" s="48">
        <v>0</v>
      </c>
      <c r="K23" s="48">
        <v>9</v>
      </c>
      <c r="L23" s="82">
        <v>3</v>
      </c>
      <c r="M23" s="49" t="s">
        <v>5</v>
      </c>
      <c r="N23" s="49" t="s">
        <v>3</v>
      </c>
      <c r="O23" s="50" t="s">
        <v>80</v>
      </c>
    </row>
    <row r="24" spans="1:15" x14ac:dyDescent="0.25">
      <c r="A24" s="83"/>
      <c r="B24" s="84"/>
      <c r="C24" s="84"/>
      <c r="D24" s="84"/>
      <c r="E24" s="84"/>
      <c r="F24" s="84"/>
      <c r="G24" s="52"/>
      <c r="H24" s="42">
        <f>SUM(H18:H23)</f>
        <v>6</v>
      </c>
      <c r="I24" s="42">
        <f>SUM(I18:I23)</f>
        <v>10</v>
      </c>
      <c r="J24" s="42">
        <f>SUM(J18:J23)</f>
        <v>27</v>
      </c>
      <c r="K24" s="42">
        <f>SUM(K18:K23)</f>
        <v>45</v>
      </c>
      <c r="L24" s="42">
        <f>SUM(L18:L23)</f>
        <v>19</v>
      </c>
      <c r="M24" s="85"/>
      <c r="N24" s="85"/>
      <c r="O24" s="84"/>
    </row>
    <row r="25" spans="1:15" ht="25.5" x14ac:dyDescent="0.25">
      <c r="A25" s="83"/>
      <c r="B25" s="84"/>
      <c r="C25" s="84"/>
      <c r="D25" s="84"/>
      <c r="E25" s="84"/>
      <c r="F25" s="84"/>
      <c r="G25" s="43" t="s">
        <v>18</v>
      </c>
      <c r="H25" s="113">
        <f>SUM(H24:I24)*14</f>
        <v>224</v>
      </c>
      <c r="I25" s="114"/>
      <c r="J25" s="113">
        <f>SUM(J24:K24)</f>
        <v>72</v>
      </c>
      <c r="K25" s="114"/>
      <c r="L25" s="92"/>
      <c r="M25" s="85"/>
      <c r="N25" s="85"/>
      <c r="O25" s="84"/>
    </row>
    <row r="26" spans="1:15" ht="25.5" x14ac:dyDescent="0.25">
      <c r="A26" s="75">
        <v>3</v>
      </c>
      <c r="B26" s="53" t="s">
        <v>151</v>
      </c>
      <c r="C26" s="54" t="s">
        <v>124</v>
      </c>
      <c r="D26" s="102" t="s">
        <v>175</v>
      </c>
      <c r="E26" s="54" t="s">
        <v>143</v>
      </c>
      <c r="F26" s="54" t="s">
        <v>40</v>
      </c>
      <c r="G26" s="55" t="s">
        <v>66</v>
      </c>
      <c r="H26" s="67">
        <v>1</v>
      </c>
      <c r="I26" s="67">
        <v>2</v>
      </c>
      <c r="J26" s="68">
        <v>5</v>
      </c>
      <c r="K26" s="68">
        <v>9</v>
      </c>
      <c r="L26" s="95">
        <v>3</v>
      </c>
      <c r="M26" s="69" t="s">
        <v>2</v>
      </c>
      <c r="N26" s="69" t="s">
        <v>3</v>
      </c>
      <c r="O26" s="59" t="s">
        <v>82</v>
      </c>
    </row>
    <row r="27" spans="1:15" ht="38.25" x14ac:dyDescent="0.25">
      <c r="A27" s="75">
        <v>3</v>
      </c>
      <c r="B27" s="53" t="s">
        <v>155</v>
      </c>
      <c r="C27" s="54" t="s">
        <v>126</v>
      </c>
      <c r="D27" s="102" t="s">
        <v>173</v>
      </c>
      <c r="E27" s="54"/>
      <c r="F27" s="54" t="s">
        <v>43</v>
      </c>
      <c r="G27" s="55" t="s">
        <v>66</v>
      </c>
      <c r="H27" s="67">
        <v>2</v>
      </c>
      <c r="I27" s="67">
        <v>1</v>
      </c>
      <c r="J27" s="68">
        <v>9</v>
      </c>
      <c r="K27" s="68">
        <v>5</v>
      </c>
      <c r="L27" s="95">
        <v>4</v>
      </c>
      <c r="M27" s="69" t="s">
        <v>5</v>
      </c>
      <c r="N27" s="69" t="s">
        <v>3</v>
      </c>
      <c r="O27" s="59" t="s">
        <v>84</v>
      </c>
    </row>
    <row r="28" spans="1:15" ht="25.5" x14ac:dyDescent="0.25">
      <c r="A28" s="75">
        <v>3</v>
      </c>
      <c r="B28" s="66" t="s">
        <v>152</v>
      </c>
      <c r="C28" s="54" t="s">
        <v>114</v>
      </c>
      <c r="D28" s="53" t="s">
        <v>115</v>
      </c>
      <c r="E28" s="53" t="s">
        <v>107</v>
      </c>
      <c r="F28" s="54" t="s">
        <v>43</v>
      </c>
      <c r="G28" s="55" t="s">
        <v>66</v>
      </c>
      <c r="H28" s="56">
        <v>3</v>
      </c>
      <c r="I28" s="56">
        <v>0</v>
      </c>
      <c r="J28" s="56">
        <v>13</v>
      </c>
      <c r="K28" s="56">
        <v>0</v>
      </c>
      <c r="L28" s="95">
        <v>4</v>
      </c>
      <c r="M28" s="58" t="s">
        <v>2</v>
      </c>
      <c r="N28" s="58" t="s">
        <v>3</v>
      </c>
      <c r="O28" s="59" t="s">
        <v>78</v>
      </c>
    </row>
    <row r="29" spans="1:15" ht="25.5" x14ac:dyDescent="0.25">
      <c r="A29" s="75">
        <v>3</v>
      </c>
      <c r="B29" s="66" t="s">
        <v>144</v>
      </c>
      <c r="C29" s="54" t="s">
        <v>112</v>
      </c>
      <c r="D29" s="53" t="s">
        <v>113</v>
      </c>
      <c r="E29" s="53" t="s">
        <v>108</v>
      </c>
      <c r="F29" s="54" t="s">
        <v>43</v>
      </c>
      <c r="G29" s="55" t="s">
        <v>66</v>
      </c>
      <c r="H29" s="56">
        <v>3</v>
      </c>
      <c r="I29" s="56">
        <v>0</v>
      </c>
      <c r="J29" s="56">
        <v>13</v>
      </c>
      <c r="K29" s="56">
        <v>0</v>
      </c>
      <c r="L29" s="95">
        <v>4</v>
      </c>
      <c r="M29" s="58" t="s">
        <v>2</v>
      </c>
      <c r="N29" s="58" t="s">
        <v>3</v>
      </c>
      <c r="O29" s="59" t="s">
        <v>79</v>
      </c>
    </row>
    <row r="30" spans="1:15" x14ac:dyDescent="0.25">
      <c r="A30" s="75">
        <v>3</v>
      </c>
      <c r="B30" s="53" t="s">
        <v>109</v>
      </c>
      <c r="C30" s="54" t="s">
        <v>47</v>
      </c>
      <c r="D30" s="54" t="s">
        <v>59</v>
      </c>
      <c r="E30" s="54" t="s">
        <v>153</v>
      </c>
      <c r="F30" s="54" t="s">
        <v>40</v>
      </c>
      <c r="G30" s="55" t="s">
        <v>66</v>
      </c>
      <c r="H30" s="68">
        <v>0</v>
      </c>
      <c r="I30" s="68">
        <v>2</v>
      </c>
      <c r="J30" s="68">
        <v>0</v>
      </c>
      <c r="K30" s="68">
        <v>9</v>
      </c>
      <c r="L30" s="95">
        <v>3</v>
      </c>
      <c r="M30" s="69" t="s">
        <v>5</v>
      </c>
      <c r="N30" s="69" t="s">
        <v>3</v>
      </c>
      <c r="O30" s="59" t="s">
        <v>92</v>
      </c>
    </row>
    <row r="31" spans="1:15" x14ac:dyDescent="0.25">
      <c r="A31" s="89">
        <v>3</v>
      </c>
      <c r="B31" s="53" t="s">
        <v>98</v>
      </c>
      <c r="C31" s="70" t="s">
        <v>123</v>
      </c>
      <c r="D31" s="54" t="s">
        <v>122</v>
      </c>
      <c r="E31" s="54" t="s">
        <v>97</v>
      </c>
      <c r="F31" s="70" t="s">
        <v>45</v>
      </c>
      <c r="G31" s="57" t="s">
        <v>66</v>
      </c>
      <c r="H31" s="68">
        <v>0</v>
      </c>
      <c r="I31" s="68">
        <v>2</v>
      </c>
      <c r="J31" s="68">
        <v>0</v>
      </c>
      <c r="K31" s="68">
        <v>9</v>
      </c>
      <c r="L31" s="98">
        <v>3</v>
      </c>
      <c r="M31" s="69" t="s">
        <v>5</v>
      </c>
      <c r="N31" s="69" t="s">
        <v>3</v>
      </c>
      <c r="O31" s="59" t="s">
        <v>85</v>
      </c>
    </row>
    <row r="32" spans="1:15" x14ac:dyDescent="0.25">
      <c r="A32" s="83"/>
      <c r="B32" s="84"/>
      <c r="C32" s="84"/>
      <c r="D32" s="84"/>
      <c r="E32" s="84"/>
      <c r="F32" s="84"/>
      <c r="G32" s="52"/>
      <c r="H32" s="101">
        <f>SUM(H26:H31)</f>
        <v>9</v>
      </c>
      <c r="I32" s="101">
        <f t="shared" ref="I32:L32" si="0">SUM(I26:I31)</f>
        <v>7</v>
      </c>
      <c r="J32" s="101">
        <f t="shared" si="0"/>
        <v>40</v>
      </c>
      <c r="K32" s="101">
        <f t="shared" si="0"/>
        <v>32</v>
      </c>
      <c r="L32" s="101">
        <f t="shared" si="0"/>
        <v>21</v>
      </c>
      <c r="M32" s="85"/>
      <c r="N32" s="85"/>
      <c r="O32" s="84"/>
    </row>
    <row r="33" spans="1:15" ht="25.5" x14ac:dyDescent="0.25">
      <c r="A33" s="83"/>
      <c r="B33" s="84"/>
      <c r="C33" s="84"/>
      <c r="D33" s="84"/>
      <c r="E33" s="84"/>
      <c r="F33" s="79"/>
      <c r="G33" s="43" t="s">
        <v>18</v>
      </c>
      <c r="H33" s="113">
        <f>SUM(H32:I32)*14</f>
        <v>224</v>
      </c>
      <c r="I33" s="114"/>
      <c r="J33" s="113">
        <f>SUM(J32:K32)</f>
        <v>72</v>
      </c>
      <c r="K33" s="114"/>
      <c r="L33" s="92"/>
      <c r="M33" s="85"/>
      <c r="N33" s="85"/>
      <c r="O33" s="84"/>
    </row>
    <row r="34" spans="1:15" x14ac:dyDescent="0.25">
      <c r="A34" s="80">
        <v>4</v>
      </c>
      <c r="B34" s="45" t="s">
        <v>153</v>
      </c>
      <c r="C34" s="46" t="s">
        <v>127</v>
      </c>
      <c r="D34" s="46" t="s">
        <v>128</v>
      </c>
      <c r="E34" s="46"/>
      <c r="F34" s="46" t="s">
        <v>40</v>
      </c>
      <c r="G34" s="47" t="s">
        <v>66</v>
      </c>
      <c r="H34" s="61">
        <v>1</v>
      </c>
      <c r="I34" s="61">
        <v>2</v>
      </c>
      <c r="J34" s="61">
        <v>5</v>
      </c>
      <c r="K34" s="61">
        <v>9</v>
      </c>
      <c r="L34" s="97">
        <v>3</v>
      </c>
      <c r="M34" s="49" t="s">
        <v>2</v>
      </c>
      <c r="N34" s="49" t="s">
        <v>3</v>
      </c>
      <c r="O34" s="50" t="s">
        <v>86</v>
      </c>
    </row>
    <row r="35" spans="1:15" x14ac:dyDescent="0.25">
      <c r="A35" s="80">
        <v>4</v>
      </c>
      <c r="B35" s="45" t="s">
        <v>154</v>
      </c>
      <c r="C35" s="46" t="s">
        <v>46</v>
      </c>
      <c r="D35" s="46" t="s">
        <v>58</v>
      </c>
      <c r="E35" s="46"/>
      <c r="F35" s="46" t="s">
        <v>41</v>
      </c>
      <c r="G35" s="47" t="s">
        <v>66</v>
      </c>
      <c r="H35" s="61">
        <v>0</v>
      </c>
      <c r="I35" s="61">
        <v>3</v>
      </c>
      <c r="J35" s="61">
        <v>0</v>
      </c>
      <c r="K35" s="61">
        <v>13</v>
      </c>
      <c r="L35" s="97">
        <v>3</v>
      </c>
      <c r="M35" s="49" t="s">
        <v>5</v>
      </c>
      <c r="N35" s="49" t="s">
        <v>3</v>
      </c>
      <c r="O35" s="50" t="s">
        <v>87</v>
      </c>
    </row>
    <row r="36" spans="1:15" x14ac:dyDescent="0.25">
      <c r="A36" s="80">
        <v>4</v>
      </c>
      <c r="B36" s="45" t="s">
        <v>156</v>
      </c>
      <c r="C36" s="46" t="s">
        <v>146</v>
      </c>
      <c r="D36" s="46" t="s">
        <v>125</v>
      </c>
      <c r="E36" s="46"/>
      <c r="F36" s="46" t="s">
        <v>176</v>
      </c>
      <c r="G36" s="47" t="s">
        <v>66</v>
      </c>
      <c r="H36" s="60">
        <v>2</v>
      </c>
      <c r="I36" s="60">
        <v>2</v>
      </c>
      <c r="J36" s="61">
        <v>9</v>
      </c>
      <c r="K36" s="61">
        <v>9</v>
      </c>
      <c r="L36" s="97">
        <v>4</v>
      </c>
      <c r="M36" s="49" t="s">
        <v>5</v>
      </c>
      <c r="N36" s="49" t="s">
        <v>3</v>
      </c>
      <c r="O36" s="50" t="s">
        <v>83</v>
      </c>
    </row>
    <row r="37" spans="1:15" x14ac:dyDescent="0.25">
      <c r="A37" s="80">
        <v>4</v>
      </c>
      <c r="B37" s="72" t="s">
        <v>160</v>
      </c>
      <c r="C37" s="46" t="s">
        <v>48</v>
      </c>
      <c r="D37" s="46" t="s">
        <v>60</v>
      </c>
      <c r="E37" s="46"/>
      <c r="F37" s="46" t="s">
        <v>176</v>
      </c>
      <c r="G37" s="47" t="s">
        <v>66</v>
      </c>
      <c r="H37" s="61">
        <v>2</v>
      </c>
      <c r="I37" s="61">
        <v>0</v>
      </c>
      <c r="J37" s="61">
        <v>9</v>
      </c>
      <c r="K37" s="61">
        <v>0</v>
      </c>
      <c r="L37" s="97">
        <v>3</v>
      </c>
      <c r="M37" s="62" t="s">
        <v>2</v>
      </c>
      <c r="N37" s="62" t="s">
        <v>3</v>
      </c>
      <c r="O37" s="50" t="s">
        <v>93</v>
      </c>
    </row>
    <row r="38" spans="1:15" x14ac:dyDescent="0.25">
      <c r="A38" s="72">
        <v>4</v>
      </c>
      <c r="B38" s="45" t="s">
        <v>157</v>
      </c>
      <c r="C38" s="46" t="s">
        <v>49</v>
      </c>
      <c r="D38" s="46" t="s">
        <v>61</v>
      </c>
      <c r="E38" s="46"/>
      <c r="F38" s="46" t="s">
        <v>176</v>
      </c>
      <c r="G38" s="47" t="s">
        <v>66</v>
      </c>
      <c r="H38" s="61">
        <v>2</v>
      </c>
      <c r="I38" s="61">
        <v>1</v>
      </c>
      <c r="J38" s="61">
        <v>9</v>
      </c>
      <c r="K38" s="61">
        <v>5</v>
      </c>
      <c r="L38" s="97">
        <v>3</v>
      </c>
      <c r="M38" s="62" t="s">
        <v>2</v>
      </c>
      <c r="N38" s="62" t="s">
        <v>3</v>
      </c>
      <c r="O38" s="50" t="s">
        <v>94</v>
      </c>
    </row>
    <row r="39" spans="1:15" x14ac:dyDescent="0.25">
      <c r="A39" s="80">
        <v>4</v>
      </c>
      <c r="B39" s="45" t="s">
        <v>99</v>
      </c>
      <c r="C39" s="65" t="s">
        <v>129</v>
      </c>
      <c r="D39" s="46" t="s">
        <v>130</v>
      </c>
      <c r="E39" s="46" t="s">
        <v>98</v>
      </c>
      <c r="F39" s="65" t="s">
        <v>45</v>
      </c>
      <c r="G39" s="47" t="s">
        <v>66</v>
      </c>
      <c r="H39" s="61">
        <v>0</v>
      </c>
      <c r="I39" s="61">
        <v>1</v>
      </c>
      <c r="J39" s="61">
        <v>0</v>
      </c>
      <c r="K39" s="61">
        <v>5</v>
      </c>
      <c r="L39" s="99">
        <v>2</v>
      </c>
      <c r="M39" s="49" t="s">
        <v>5</v>
      </c>
      <c r="N39" s="49" t="s">
        <v>3</v>
      </c>
      <c r="O39" s="50" t="s">
        <v>89</v>
      </c>
    </row>
    <row r="40" spans="1:15" ht="25.5" x14ac:dyDescent="0.25">
      <c r="A40" s="80">
        <v>4</v>
      </c>
      <c r="B40" s="81"/>
      <c r="C40" s="81" t="s">
        <v>17</v>
      </c>
      <c r="D40" s="81" t="s">
        <v>37</v>
      </c>
      <c r="E40" s="81"/>
      <c r="F40" s="81"/>
      <c r="G40" s="81"/>
      <c r="H40" s="48">
        <v>0</v>
      </c>
      <c r="I40" s="48">
        <v>1</v>
      </c>
      <c r="J40" s="48">
        <v>0</v>
      </c>
      <c r="K40" s="48">
        <v>5</v>
      </c>
      <c r="L40" s="82">
        <v>2</v>
      </c>
      <c r="M40" s="49"/>
      <c r="N40" s="49" t="s">
        <v>4</v>
      </c>
      <c r="O40" s="81"/>
    </row>
    <row r="41" spans="1:15" x14ac:dyDescent="0.25">
      <c r="A41" s="83"/>
      <c r="B41" s="84"/>
      <c r="C41" s="84"/>
      <c r="D41" s="84"/>
      <c r="E41" s="84"/>
      <c r="F41" s="84"/>
      <c r="G41" s="79"/>
      <c r="H41" s="42">
        <f>SUM(H34:H40)</f>
        <v>7</v>
      </c>
      <c r="I41" s="42">
        <f t="shared" ref="I41:L41" si="1">SUM(I34:I40)</f>
        <v>10</v>
      </c>
      <c r="J41" s="42">
        <f t="shared" si="1"/>
        <v>32</v>
      </c>
      <c r="K41" s="42">
        <f t="shared" si="1"/>
        <v>46</v>
      </c>
      <c r="L41" s="42">
        <f t="shared" si="1"/>
        <v>20</v>
      </c>
      <c r="M41" s="85"/>
      <c r="N41" s="85"/>
      <c r="O41" s="84"/>
    </row>
    <row r="42" spans="1:15" ht="25.5" x14ac:dyDescent="0.25">
      <c r="A42" s="83"/>
      <c r="B42" s="84"/>
      <c r="C42" s="84"/>
      <c r="D42" s="84"/>
      <c r="E42" s="84"/>
      <c r="F42" s="84"/>
      <c r="G42" s="86" t="s">
        <v>18</v>
      </c>
      <c r="H42" s="113">
        <f>SUM(H41:I41)*14</f>
        <v>238</v>
      </c>
      <c r="I42" s="114"/>
      <c r="J42" s="113">
        <f>SUM(J41:K41)</f>
        <v>78</v>
      </c>
      <c r="K42" s="114"/>
      <c r="L42" s="42"/>
      <c r="M42" s="85"/>
      <c r="N42" s="85"/>
      <c r="O42" s="84"/>
    </row>
    <row r="43" spans="1:15" x14ac:dyDescent="0.25">
      <c r="A43" s="75">
        <v>5</v>
      </c>
      <c r="B43" s="53" t="s">
        <v>132</v>
      </c>
      <c r="C43" s="54" t="s">
        <v>52</v>
      </c>
      <c r="D43" s="54" t="s">
        <v>64</v>
      </c>
      <c r="E43" s="54"/>
      <c r="F43" s="54" t="s">
        <v>41</v>
      </c>
      <c r="G43" s="55" t="s">
        <v>66</v>
      </c>
      <c r="H43" s="68">
        <v>2</v>
      </c>
      <c r="I43" s="68">
        <v>0</v>
      </c>
      <c r="J43" s="68">
        <v>9</v>
      </c>
      <c r="K43" s="68">
        <v>0</v>
      </c>
      <c r="L43" s="95">
        <v>3</v>
      </c>
      <c r="M43" s="69" t="s">
        <v>2</v>
      </c>
      <c r="N43" s="69" t="s">
        <v>3</v>
      </c>
      <c r="O43" s="59" t="s">
        <v>95</v>
      </c>
    </row>
    <row r="44" spans="1:15" x14ac:dyDescent="0.25">
      <c r="A44" s="75">
        <v>5</v>
      </c>
      <c r="B44" s="53" t="s">
        <v>159</v>
      </c>
      <c r="C44" s="54" t="s">
        <v>42</v>
      </c>
      <c r="D44" s="53" t="s">
        <v>55</v>
      </c>
      <c r="E44" s="53"/>
      <c r="F44" s="54" t="s">
        <v>41</v>
      </c>
      <c r="G44" s="55" t="s">
        <v>66</v>
      </c>
      <c r="H44" s="56">
        <v>0</v>
      </c>
      <c r="I44" s="56">
        <v>3</v>
      </c>
      <c r="J44" s="56">
        <v>0</v>
      </c>
      <c r="K44" s="56">
        <v>13</v>
      </c>
      <c r="L44" s="95">
        <v>3</v>
      </c>
      <c r="M44" s="58" t="s">
        <v>5</v>
      </c>
      <c r="N44" s="58" t="s">
        <v>3</v>
      </c>
      <c r="O44" s="59" t="s">
        <v>96</v>
      </c>
    </row>
    <row r="45" spans="1:15" x14ac:dyDescent="0.25">
      <c r="A45" s="75">
        <v>5</v>
      </c>
      <c r="B45" s="53" t="s">
        <v>131</v>
      </c>
      <c r="C45" s="53" t="s">
        <v>161</v>
      </c>
      <c r="D45" s="53" t="s">
        <v>162</v>
      </c>
      <c r="E45" s="53"/>
      <c r="F45" s="53" t="s">
        <v>40</v>
      </c>
      <c r="G45" s="57" t="s">
        <v>66</v>
      </c>
      <c r="H45" s="68">
        <v>0</v>
      </c>
      <c r="I45" s="68">
        <v>2</v>
      </c>
      <c r="J45" s="68">
        <v>0</v>
      </c>
      <c r="K45" s="57">
        <v>9</v>
      </c>
      <c r="L45" s="98">
        <v>3</v>
      </c>
      <c r="M45" s="69" t="s">
        <v>5</v>
      </c>
      <c r="N45" s="69" t="s">
        <v>3</v>
      </c>
      <c r="O45" s="57" t="s">
        <v>148</v>
      </c>
    </row>
    <row r="46" spans="1:15" x14ac:dyDescent="0.25">
      <c r="A46" s="75">
        <v>5</v>
      </c>
      <c r="B46" s="53" t="s">
        <v>158</v>
      </c>
      <c r="C46" s="54" t="s">
        <v>147</v>
      </c>
      <c r="D46" s="54" t="s">
        <v>171</v>
      </c>
      <c r="E46" s="54"/>
      <c r="F46" s="54" t="s">
        <v>176</v>
      </c>
      <c r="G46" s="55" t="s">
        <v>66</v>
      </c>
      <c r="H46" s="68">
        <v>2</v>
      </c>
      <c r="I46" s="68">
        <v>1</v>
      </c>
      <c r="J46" s="68">
        <v>9</v>
      </c>
      <c r="K46" s="68">
        <v>5</v>
      </c>
      <c r="L46" s="95">
        <v>3</v>
      </c>
      <c r="M46" s="58" t="s">
        <v>2</v>
      </c>
      <c r="N46" s="58" t="s">
        <v>3</v>
      </c>
      <c r="O46" s="59" t="s">
        <v>88</v>
      </c>
    </row>
    <row r="47" spans="1:15" x14ac:dyDescent="0.25">
      <c r="A47" s="75">
        <v>5</v>
      </c>
      <c r="B47" s="53" t="s">
        <v>133</v>
      </c>
      <c r="C47" s="54" t="s">
        <v>50</v>
      </c>
      <c r="D47" s="54" t="s">
        <v>62</v>
      </c>
      <c r="E47" s="54"/>
      <c r="F47" s="54" t="s">
        <v>176</v>
      </c>
      <c r="G47" s="55" t="s">
        <v>66</v>
      </c>
      <c r="H47" s="68">
        <v>2</v>
      </c>
      <c r="I47" s="68">
        <v>0</v>
      </c>
      <c r="J47" s="68">
        <v>9</v>
      </c>
      <c r="K47" s="68">
        <v>0</v>
      </c>
      <c r="L47" s="95">
        <v>3</v>
      </c>
      <c r="M47" s="69" t="s">
        <v>2</v>
      </c>
      <c r="N47" s="69" t="s">
        <v>3</v>
      </c>
      <c r="O47" s="59" t="s">
        <v>90</v>
      </c>
    </row>
    <row r="48" spans="1:15" x14ac:dyDescent="0.25">
      <c r="A48" s="75">
        <v>5</v>
      </c>
      <c r="B48" s="53" t="s">
        <v>163</v>
      </c>
      <c r="C48" s="54" t="s">
        <v>51</v>
      </c>
      <c r="D48" s="54" t="s">
        <v>63</v>
      </c>
      <c r="E48" s="53"/>
      <c r="F48" s="54" t="s">
        <v>176</v>
      </c>
      <c r="G48" s="55" t="s">
        <v>66</v>
      </c>
      <c r="H48" s="68">
        <v>0</v>
      </c>
      <c r="I48" s="68">
        <v>2</v>
      </c>
      <c r="J48" s="68">
        <v>0</v>
      </c>
      <c r="K48" s="68">
        <v>9</v>
      </c>
      <c r="L48" s="95">
        <v>3</v>
      </c>
      <c r="M48" s="69" t="s">
        <v>5</v>
      </c>
      <c r="N48" s="69" t="s">
        <v>3</v>
      </c>
      <c r="O48" s="59" t="s">
        <v>91</v>
      </c>
    </row>
    <row r="49" spans="1:38" ht="16.899999999999999" customHeight="1" x14ac:dyDescent="0.25">
      <c r="A49" s="87">
        <v>5</v>
      </c>
      <c r="B49" s="35" t="s">
        <v>167</v>
      </c>
      <c r="C49" s="35" t="s">
        <v>100</v>
      </c>
      <c r="D49" s="71" t="s">
        <v>101</v>
      </c>
      <c r="E49" s="35" t="s">
        <v>99</v>
      </c>
      <c r="F49" s="35" t="s">
        <v>45</v>
      </c>
      <c r="G49" s="40" t="s">
        <v>66</v>
      </c>
      <c r="H49" s="38">
        <v>0</v>
      </c>
      <c r="I49" s="38">
        <v>1</v>
      </c>
      <c r="J49" s="38">
        <v>0</v>
      </c>
      <c r="K49" s="38">
        <v>5</v>
      </c>
      <c r="L49" s="77">
        <v>2</v>
      </c>
      <c r="M49" s="39" t="s">
        <v>5</v>
      </c>
      <c r="N49" s="39" t="s">
        <v>3</v>
      </c>
      <c r="O49" s="40" t="s">
        <v>103</v>
      </c>
    </row>
    <row r="50" spans="1:38" s="30" customFormat="1" ht="16.899999999999999" customHeight="1" x14ac:dyDescent="0.25">
      <c r="A50" s="75">
        <v>5</v>
      </c>
      <c r="B50" s="90" t="s">
        <v>104</v>
      </c>
      <c r="C50" s="76" t="s">
        <v>31</v>
      </c>
      <c r="D50" s="76" t="s">
        <v>38</v>
      </c>
      <c r="E50" s="76"/>
      <c r="F50" s="35" t="s">
        <v>40</v>
      </c>
      <c r="G50" s="40" t="s">
        <v>66</v>
      </c>
      <c r="H50" s="38">
        <v>0</v>
      </c>
      <c r="I50" s="38">
        <v>0</v>
      </c>
      <c r="J50" s="38">
        <v>0</v>
      </c>
      <c r="K50" s="38">
        <v>0</v>
      </c>
      <c r="L50" s="77">
        <v>0</v>
      </c>
      <c r="M50" s="39" t="s">
        <v>32</v>
      </c>
      <c r="N50" s="39" t="s">
        <v>3</v>
      </c>
      <c r="O50" s="7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s="30" customFormat="1" ht="25.5" x14ac:dyDescent="0.25">
      <c r="A51" s="75">
        <v>5</v>
      </c>
      <c r="B51" s="76"/>
      <c r="C51" s="76" t="s">
        <v>17</v>
      </c>
      <c r="D51" s="76" t="s">
        <v>37</v>
      </c>
      <c r="E51" s="76"/>
      <c r="F51" s="76"/>
      <c r="G51" s="76"/>
      <c r="H51" s="38">
        <v>1</v>
      </c>
      <c r="I51" s="38">
        <v>0</v>
      </c>
      <c r="J51" s="38">
        <v>5</v>
      </c>
      <c r="K51" s="38">
        <v>0</v>
      </c>
      <c r="L51" s="77">
        <v>2</v>
      </c>
      <c r="M51" s="39"/>
      <c r="N51" s="39" t="s">
        <v>4</v>
      </c>
      <c r="O51" s="7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s="30" customFormat="1" x14ac:dyDescent="0.25">
      <c r="A52" s="83"/>
      <c r="B52" s="84"/>
      <c r="C52" s="84"/>
      <c r="D52" s="84"/>
      <c r="E52" s="84"/>
      <c r="F52" s="84"/>
      <c r="G52" s="79"/>
      <c r="H52" s="42">
        <f>SUM(H43:H51)</f>
        <v>7</v>
      </c>
      <c r="I52" s="42">
        <f t="shared" ref="I52:L52" si="2">SUM(I43:I51)</f>
        <v>9</v>
      </c>
      <c r="J52" s="42">
        <f t="shared" si="2"/>
        <v>32</v>
      </c>
      <c r="K52" s="42">
        <f t="shared" si="2"/>
        <v>41</v>
      </c>
      <c r="L52" s="42">
        <f t="shared" si="2"/>
        <v>22</v>
      </c>
      <c r="M52" s="85"/>
      <c r="N52" s="85"/>
      <c r="O52" s="84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s="30" customFormat="1" ht="25.5" x14ac:dyDescent="0.25">
      <c r="A53" s="83"/>
      <c r="B53" s="84"/>
      <c r="C53" s="84"/>
      <c r="D53" s="84"/>
      <c r="E53" s="84"/>
      <c r="F53" s="84"/>
      <c r="G53" s="86" t="s">
        <v>18</v>
      </c>
      <c r="H53" s="113">
        <f>SUM(H52:I52)*14</f>
        <v>224</v>
      </c>
      <c r="I53" s="114"/>
      <c r="J53" s="113">
        <f>SUM(J52:K52)</f>
        <v>73</v>
      </c>
      <c r="K53" s="114"/>
      <c r="L53" s="42"/>
      <c r="M53" s="85"/>
      <c r="N53" s="85"/>
      <c r="O53" s="84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s="30" customFormat="1" x14ac:dyDescent="0.25">
      <c r="A54" s="80">
        <v>6</v>
      </c>
      <c r="B54" s="88" t="s">
        <v>165</v>
      </c>
      <c r="C54" s="81" t="s">
        <v>29</v>
      </c>
      <c r="D54" s="81" t="s">
        <v>30</v>
      </c>
      <c r="E54" s="81"/>
      <c r="F54" s="46" t="s">
        <v>164</v>
      </c>
      <c r="G54" s="50" t="s">
        <v>66</v>
      </c>
      <c r="H54" s="48">
        <v>0</v>
      </c>
      <c r="I54" s="48">
        <v>0</v>
      </c>
      <c r="J54" s="48">
        <v>0</v>
      </c>
      <c r="K54" s="48">
        <v>0</v>
      </c>
      <c r="L54" s="82">
        <v>4</v>
      </c>
      <c r="M54" s="49" t="s">
        <v>5</v>
      </c>
      <c r="N54" s="49" t="s">
        <v>3</v>
      </c>
      <c r="O54" s="93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s="30" customFormat="1" x14ac:dyDescent="0.25">
      <c r="A55" s="78"/>
      <c r="B55" s="79"/>
      <c r="C55" s="79"/>
      <c r="D55" s="79"/>
      <c r="E55" s="79"/>
      <c r="F55" s="79"/>
      <c r="G55" s="79"/>
      <c r="H55" s="42">
        <f>SUM(H54:H54)</f>
        <v>0</v>
      </c>
      <c r="I55" s="42">
        <f>SUM(I54:I54)</f>
        <v>0</v>
      </c>
      <c r="J55" s="42">
        <f>SUM(J54:J54)</f>
        <v>0</v>
      </c>
      <c r="K55" s="42">
        <f>SUM(K54:K54)</f>
        <v>0</v>
      </c>
      <c r="L55" s="42">
        <f>SUM(L54:L54)</f>
        <v>4</v>
      </c>
      <c r="M55" s="51"/>
      <c r="N55" s="51"/>
      <c r="O55" s="84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s="30" customFormat="1" ht="25.5" x14ac:dyDescent="0.25">
      <c r="A56" s="78"/>
      <c r="B56" s="79"/>
      <c r="C56" s="79"/>
      <c r="D56" s="79"/>
      <c r="E56" s="79"/>
      <c r="F56" s="79"/>
      <c r="G56" s="86" t="s">
        <v>18</v>
      </c>
      <c r="H56" s="113">
        <f>SUM(H55:I55)*14</f>
        <v>0</v>
      </c>
      <c r="I56" s="114"/>
      <c r="J56" s="113">
        <f>SUM(J55:K55)</f>
        <v>0</v>
      </c>
      <c r="K56" s="114"/>
      <c r="L56" s="42"/>
      <c r="M56" s="51"/>
      <c r="N56" s="51"/>
      <c r="O56" s="84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x14ac:dyDescent="0.25">
      <c r="A57"/>
      <c r="B57"/>
      <c r="C57"/>
      <c r="D57"/>
      <c r="E57"/>
      <c r="F57"/>
      <c r="G57"/>
      <c r="H57"/>
      <c r="I57"/>
      <c r="J57"/>
      <c r="K57"/>
      <c r="L57" s="100"/>
      <c r="M57"/>
      <c r="N57"/>
      <c r="O57"/>
    </row>
    <row r="58" spans="1:38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38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38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38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38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38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38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</sheetData>
  <mergeCells count="26">
    <mergeCell ref="C1:C6"/>
    <mergeCell ref="H56:I56"/>
    <mergeCell ref="O8:O9"/>
    <mergeCell ref="H17:I17"/>
    <mergeCell ref="H25:I25"/>
    <mergeCell ref="H33:I33"/>
    <mergeCell ref="H42:I42"/>
    <mergeCell ref="H53:I53"/>
    <mergeCell ref="N8:N9"/>
    <mergeCell ref="J17:K17"/>
    <mergeCell ref="J25:K25"/>
    <mergeCell ref="J33:K33"/>
    <mergeCell ref="J42:K42"/>
    <mergeCell ref="J53:K53"/>
    <mergeCell ref="J56:K56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cellComments="atEnd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rowBreaks count="1" manualBreakCount="1">
    <brk id="3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2022-07-06T10:25:47Z</cp:lastPrinted>
  <dcterms:created xsi:type="dcterms:W3CDTF">2016-09-01T14:49:18Z</dcterms:created>
  <dcterms:modified xsi:type="dcterms:W3CDTF">2023-06-28T11:40:27Z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