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NÉPZENE\6 félév\"/>
    </mc:Choice>
  </mc:AlternateContent>
  <bookViews>
    <workbookView xWindow="0" yWindow="0" windowWidth="28800" windowHeight="1080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8" i="5" l="1"/>
  <c r="K61" i="5"/>
  <c r="J61" i="5"/>
  <c r="K58" i="5"/>
  <c r="J58" i="5"/>
  <c r="K34" i="5"/>
  <c r="J34" i="5"/>
  <c r="K46" i="5"/>
  <c r="J46" i="5"/>
  <c r="K25" i="5"/>
  <c r="J25" i="5"/>
  <c r="K16" i="5"/>
  <c r="J16" i="5"/>
  <c r="J17" i="5"/>
  <c r="L61" i="5"/>
  <c r="I61" i="5"/>
  <c r="H61" i="5"/>
  <c r="I58" i="5"/>
  <c r="H58" i="5"/>
  <c r="H59" i="5" s="1"/>
  <c r="L46" i="5"/>
  <c r="I46" i="5"/>
  <c r="H46" i="5"/>
  <c r="H47" i="5" s="1"/>
  <c r="L34" i="5"/>
  <c r="I34" i="5"/>
  <c r="H34" i="5"/>
  <c r="H35" i="5" s="1"/>
  <c r="L25" i="5"/>
  <c r="I25" i="5"/>
  <c r="H25" i="5"/>
  <c r="H26" i="5" s="1"/>
  <c r="L16" i="5"/>
  <c r="H16" i="5"/>
  <c r="I16" i="5"/>
  <c r="H17" i="5"/>
  <c r="J47" i="5" l="1"/>
  <c r="J59" i="5"/>
  <c r="J26" i="5"/>
  <c r="J62" i="5"/>
  <c r="J35" i="5"/>
  <c r="H62" i="5"/>
  <c r="O5" i="5"/>
  <c r="N5" i="5"/>
</calcChain>
</file>

<file path=xl/sharedStrings.xml><?xml version="1.0" encoding="utf-8"?>
<sst xmlns="http://schemas.openxmlformats.org/spreadsheetml/2006/main" count="383" uniqueCount="205">
  <si>
    <t>Osztatlan tanárképzési szak: Népzene- és népikultúra-tanár</t>
  </si>
  <si>
    <t>Szakfelelős: Dr. Ratkó Lujza</t>
  </si>
  <si>
    <t>10 félév</t>
  </si>
  <si>
    <t>Nappali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</si>
  <si>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</si>
  <si>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</si>
  <si>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</si>
  <si>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</si>
  <si>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</si>
  <si>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</si>
  <si>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</si>
  <si>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</si>
  <si>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</si>
  <si>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</si>
  <si>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</si>
  <si>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</si>
  <si>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</si>
  <si>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</si>
  <si>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</si>
  <si>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</si>
  <si>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</si>
  <si>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</si>
  <si>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</si>
  <si>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</si>
  <si>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</si>
  <si>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Dragony Gábor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</si>
  <si>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</si>
  <si>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</si>
  <si>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</si>
  <si>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</si>
  <si>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</si>
  <si>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</si>
  <si>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</si>
  <si>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</si>
  <si>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</si>
  <si>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</si>
  <si>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</si>
  <si>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</si>
  <si>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</si>
  <si>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</si>
  <si>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</si>
  <si>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</si>
  <si>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Bíró István Ferenc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</si>
  <si>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</si>
  <si>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</si>
  <si>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</si>
  <si>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</si>
  <si>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</si>
  <si>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</si>
  <si>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</si>
  <si>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</si>
  <si>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</si>
  <si>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</si>
  <si>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</si>
  <si>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</si>
  <si>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</si>
  <si>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</si>
  <si>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</si>
  <si>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</si>
  <si>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</si>
  <si>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</si>
  <si>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</si>
  <si>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</si>
  <si>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</si>
  <si>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</si>
  <si>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</si>
  <si>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</si>
  <si>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</si>
  <si>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</si>
  <si>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</si>
  <si>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</si>
  <si>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</si>
  <si>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</si>
  <si>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</si>
  <si>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</si>
  <si>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</si>
  <si>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</si>
  <si>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</si>
  <si>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</si>
  <si>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</si>
  <si>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</si>
  <si>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</si>
  <si>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</si>
  <si>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</si>
  <si>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</si>
  <si>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</si>
  <si>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</si>
  <si>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</si>
  <si>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</si>
  <si>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</si>
  <si>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</si>
  <si>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</si>
  <si>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</si>
  <si>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</si>
  <si>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</si>
  <si>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</si>
  <si>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</si>
  <si>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</si>
  <si>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</si>
  <si>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</si>
  <si>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</si>
  <si>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</si>
  <si>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</si>
  <si>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</si>
  <si>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</si>
  <si>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</si>
  <si>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</si>
  <si>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</si>
  <si>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</si>
  <si>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</si>
  <si>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</si>
  <si>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</si>
  <si>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</si>
  <si>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</si>
  <si>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</si>
  <si>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</si>
  <si>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</si>
  <si>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</si>
  <si>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</si>
  <si>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</si>
  <si>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</si>
  <si>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</si>
  <si>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</si>
  <si>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</si>
  <si>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</si>
  <si>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</si>
  <si>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</si>
  <si>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</si>
  <si>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</si>
  <si>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</si>
  <si>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</si>
  <si>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</si>
  <si>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</si>
  <si>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</si>
  <si>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ONZ8004</t>
  </si>
  <si>
    <t>Kollaborációs tanulási környezet</t>
  </si>
  <si>
    <t>Collaborative learning environment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</si>
  <si>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</si>
  <si>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</si>
  <si>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</si>
  <si>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</si>
  <si>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</si>
  <si>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</si>
  <si>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</si>
  <si>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</si>
  <si>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</si>
  <si>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</si>
  <si>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</si>
  <si>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</si>
  <si>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</si>
  <si>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</si>
  <si>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</si>
  <si>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</si>
  <si>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</si>
  <si>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</si>
  <si>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</si>
  <si>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</si>
  <si>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</si>
  <si>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</si>
  <si>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</si>
  <si>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</si>
  <si>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B</t>
  </si>
  <si>
    <t>ONZ7000</t>
  </si>
  <si>
    <t>Diplomamunka</t>
  </si>
  <si>
    <t>Thesis</t>
  </si>
  <si>
    <t>* 30 perces egyéni óra</t>
  </si>
  <si>
    <t>Idegen nyelven választható tantárgyak</t>
  </si>
  <si>
    <t>ONZ2001</t>
  </si>
  <si>
    <t>ONZ2002</t>
  </si>
  <si>
    <t>ONZ2003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</si>
  <si>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</si>
  <si>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</si>
  <si>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</si>
  <si>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</si>
  <si>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</si>
  <si>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Tantárgy-felelős intézet kódja</t>
  </si>
  <si>
    <t>Népzeneelmélet 2. (angol)</t>
  </si>
  <si>
    <t>Népi hangszer/ének főtárgy 1.* (angol)</t>
  </si>
  <si>
    <t>Népi hangszer/ének főtárgy 2.* (angol)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</si>
  <si>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</si>
  <si>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</si>
  <si>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</si>
  <si>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</si>
  <si>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</si>
  <si>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>Folk singing / folk instrument 1.*</t>
  </si>
  <si>
    <t>Folk singing / folk instrument 2.*</t>
  </si>
  <si>
    <t>Folk singing / folk instrument 3.*</t>
  </si>
  <si>
    <t>Folk singing / folk instrument 4.*</t>
  </si>
  <si>
    <t>Sources and databases</t>
  </si>
  <si>
    <t>Folk instrument / singing main subject 1.*</t>
  </si>
  <si>
    <t>Folk instrument / singing main subject 2.*</t>
  </si>
  <si>
    <t>Folk music theory 2.</t>
  </si>
  <si>
    <t>Folk music history 1.</t>
  </si>
  <si>
    <t>Folk music history 2.</t>
  </si>
  <si>
    <t>Folk instrument / singing main subject 6.*</t>
  </si>
  <si>
    <t>Notation practice</t>
  </si>
  <si>
    <t>Folk instrument / singing main subject  3.*</t>
  </si>
  <si>
    <t>Folk instrument / singing main subject  4.*</t>
  </si>
  <si>
    <t>Folk music theory 1.</t>
  </si>
  <si>
    <t xml:space="preserve">Társadalom és népi kultúra </t>
  </si>
  <si>
    <t xml:space="preserve">Society and folk culture </t>
  </si>
  <si>
    <t xml:space="preserve">Folk instrument / singing main subject 1.* </t>
  </si>
  <si>
    <t xml:space="preserve">Folk instrument / singing main subject 5.*  </t>
  </si>
  <si>
    <t>Folk instrument / singing main subject 7.*</t>
  </si>
  <si>
    <t>Folk instrument / singing main subject 8.*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</si>
</sst>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8" fillId="0" borderId="16" xfId="0" applyFont="1" applyBorder="1" applyAlignment="1">
      <alignment wrapText="1"/>
    </xf>
    <xf numFmtId="0" fontId="18" fillId="9" borderId="14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6" fillId="8" borderId="0" xfId="0" applyFont="1" applyFill="1" applyAlignment="1">
      <alignment vertical="center" wrapText="1"/>
    </xf>
    <xf numFmtId="1" fontId="16" fillId="8" borderId="0" xfId="0" applyNumberFormat="1" applyFont="1" applyFill="1" applyAlignment="1">
      <alignment horizontal="center" vertical="center" wrapText="1"/>
    </xf>
    <xf numFmtId="1" fontId="19" fillId="8" borderId="0" xfId="0" applyNumberFormat="1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vertical="center"/>
    </xf>
    <xf numFmtId="0" fontId="0" fillId="0" borderId="0" xfId="0" applyAlignment="1">
      <alignment horizontal="left"/>
    </xf>
    <xf numFmtId="1" fontId="9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1" fontId="1" fillId="12" borderId="0" xfId="0" applyNumberFormat="1" applyFont="1" applyFill="1" applyAlignment="1">
      <alignment horizontal="center" vertical="center"/>
    </xf>
    <xf numFmtId="1" fontId="5" fillId="12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1" fontId="16" fillId="0" borderId="0" xfId="0" applyNumberFormat="1" applyFont="1" applyFill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1351060</xdr:colOff>
      <xdr:row>5</xdr:row>
      <xdr:rowOff>205968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showRuler="0" zoomScale="120" zoomScaleNormal="120" zoomScalePageLayoutView="85" workbookViewId="0">
      <selection activeCell="D26" sqref="D26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3.7109375" style="10" customWidth="1"/>
    <col min="4" max="4" width="41.85546875" style="3" customWidth="1"/>
    <col min="5" max="5" width="12.140625" style="3" customWidth="1"/>
    <col min="6" max="6" width="24" style="3" customWidth="1"/>
    <col min="7" max="7" width="9.42578125" style="3" customWidth="1"/>
    <col min="8" max="8" width="4.85546875" style="11" customWidth="1"/>
    <col min="9" max="10" width="5" style="11" customWidth="1"/>
    <col min="11" max="11" width="4.85546875" style="11" customWidth="1"/>
    <col min="12" max="12" width="6.85546875" style="12" customWidth="1"/>
    <col min="13" max="13" width="7.42578125" style="13" customWidth="1"/>
    <col min="14" max="14" width="9.28515625" style="13" customWidth="1"/>
    <col min="15" max="15" width="21.7109375" style="3" bestFit="1" customWidth="1"/>
    <col min="16" max="16" width="8.85546875" style="92"/>
  </cols>
  <sheetData>
    <row r="1" spans="1:16" ht="15.75" x14ac:dyDescent="0.25">
      <c r="A1" s="141"/>
      <c r="B1" s="141"/>
      <c r="C1" s="141"/>
      <c r="D1" s="42" t="s">
        <v>0</v>
      </c>
      <c r="E1" s="47"/>
      <c r="F1" s="47"/>
      <c r="G1" s="47"/>
      <c r="H1" s="4"/>
      <c r="I1" s="4"/>
      <c r="J1" s="4"/>
      <c r="K1" s="4"/>
      <c r="L1" s="43" t="s">
        <v>1</v>
      </c>
      <c r="N1" s="2"/>
      <c r="O1" s="6"/>
    </row>
    <row r="2" spans="1:16" x14ac:dyDescent="0.25">
      <c r="A2" s="141"/>
      <c r="B2" s="141"/>
      <c r="C2" s="141"/>
      <c r="D2" s="95" t="s">
        <v>170</v>
      </c>
      <c r="E2" s="95"/>
      <c r="F2" s="95"/>
      <c r="G2" s="96"/>
      <c r="H2" s="97"/>
      <c r="I2" s="97"/>
      <c r="J2" s="97"/>
      <c r="K2" s="97"/>
      <c r="L2" s="98"/>
      <c r="M2" s="2"/>
      <c r="N2" s="2"/>
      <c r="O2" s="6"/>
    </row>
    <row r="3" spans="1:16" x14ac:dyDescent="0.25">
      <c r="A3" s="141"/>
      <c r="B3" s="141"/>
      <c r="C3" s="141"/>
      <c r="D3" s="40" t="s">
        <v>171</v>
      </c>
      <c r="E3" s="40" t="s">
        <v>2</v>
      </c>
      <c r="F3" s="40"/>
      <c r="G3" s="1"/>
      <c r="H3" s="4"/>
      <c r="I3" s="4"/>
      <c r="J3" s="4"/>
      <c r="K3" s="18"/>
      <c r="M3" s="18"/>
    </row>
    <row r="4" spans="1:16" x14ac:dyDescent="0.25">
      <c r="A4" s="141"/>
      <c r="B4" s="141"/>
      <c r="C4" s="141"/>
      <c r="D4" s="40" t="s">
        <v>172</v>
      </c>
      <c r="E4" s="41" t="s">
        <v>173</v>
      </c>
      <c r="F4" s="40"/>
      <c r="G4" s="1"/>
      <c r="H4" s="4"/>
      <c r="I4" s="4"/>
      <c r="J4" s="4"/>
      <c r="K4" s="18"/>
      <c r="M4" s="18"/>
      <c r="N4" s="17" t="s">
        <v>3</v>
      </c>
      <c r="O4" s="17" t="s">
        <v>4</v>
      </c>
    </row>
    <row r="5" spans="1:16" x14ac:dyDescent="0.25">
      <c r="A5" s="141"/>
      <c r="B5" s="141"/>
      <c r="C5" s="141"/>
      <c r="D5" s="40" t="s">
        <v>174</v>
      </c>
      <c r="E5" s="41">
        <v>180</v>
      </c>
      <c r="F5" s="40"/>
      <c r="G5" s="1"/>
      <c r="H5" s="4"/>
      <c r="I5" s="4"/>
      <c r="J5" s="4"/>
      <c r="K5" s="18" t="s">
        <v>7</v>
      </c>
      <c r="M5" s="18"/>
      <c r="N5" s="17">
        <f>SUM(H17,H26,H35,H47,H59,H62,)</f>
        <v>1036</v>
      </c>
      <c r="O5" s="17">
        <f>SUM(J17,J26,J35,J47,J59,J62,)</f>
        <v>282.5</v>
      </c>
    </row>
    <row r="6" spans="1:16" ht="24.95" customHeight="1" x14ac:dyDescent="0.25">
      <c r="A6" s="141"/>
      <c r="B6" s="141"/>
      <c r="C6" s="141"/>
      <c r="D6" s="40" t="s">
        <v>5</v>
      </c>
      <c r="E6" s="40" t="s">
        <v>6</v>
      </c>
      <c r="F6" s="40"/>
      <c r="G6" s="40"/>
      <c r="H6" s="4"/>
      <c r="I6" s="4"/>
      <c r="J6" s="4"/>
      <c r="K6" s="4"/>
      <c r="L6" s="5"/>
      <c r="N6" s="5"/>
      <c r="O6" s="7"/>
    </row>
    <row r="7" spans="1:16" ht="15" customHeight="1" x14ac:dyDescent="0.25">
      <c r="A7" s="8" t="s">
        <v>8</v>
      </c>
      <c r="B7" s="44"/>
      <c r="D7" s="9"/>
      <c r="E7" s="9"/>
      <c r="F7" s="9"/>
      <c r="K7" s="15"/>
      <c r="L7" s="9"/>
      <c r="M7" s="3"/>
      <c r="N7" s="9"/>
    </row>
    <row r="8" spans="1:16" ht="44.25" customHeight="1" x14ac:dyDescent="0.25">
      <c r="A8" s="142" t="s">
        <v>9</v>
      </c>
      <c r="B8" s="144" t="s">
        <v>10</v>
      </c>
      <c r="C8" s="144" t="s">
        <v>11</v>
      </c>
      <c r="D8" s="146" t="s">
        <v>12</v>
      </c>
      <c r="E8" s="146" t="s">
        <v>13</v>
      </c>
      <c r="F8" s="146" t="s">
        <v>14</v>
      </c>
      <c r="G8" s="144" t="s">
        <v>175</v>
      </c>
      <c r="H8" s="150" t="s">
        <v>15</v>
      </c>
      <c r="I8" s="151"/>
      <c r="J8" s="150" t="s">
        <v>16</v>
      </c>
      <c r="K8" s="151"/>
      <c r="L8" s="148" t="s">
        <v>17</v>
      </c>
      <c r="M8" s="144" t="s">
        <v>18</v>
      </c>
      <c r="N8" s="144" t="s">
        <v>19</v>
      </c>
      <c r="O8" s="154" t="s">
        <v>20</v>
      </c>
    </row>
    <row r="9" spans="1:16" ht="26.25" customHeight="1" x14ac:dyDescent="0.25">
      <c r="A9" s="143"/>
      <c r="B9" s="145"/>
      <c r="C9" s="145"/>
      <c r="D9" s="147"/>
      <c r="E9" s="147"/>
      <c r="F9" s="147"/>
      <c r="G9" s="145"/>
      <c r="H9" s="16" t="s">
        <v>21</v>
      </c>
      <c r="I9" s="14" t="s">
        <v>22</v>
      </c>
      <c r="J9" s="16" t="s">
        <v>21</v>
      </c>
      <c r="K9" s="14" t="s">
        <v>22</v>
      </c>
      <c r="L9" s="149"/>
      <c r="M9" s="145"/>
      <c r="N9" s="145"/>
      <c r="O9" s="155"/>
    </row>
    <row r="10" spans="1:16" x14ac:dyDescent="0.25">
      <c r="A10" s="20">
        <v>1</v>
      </c>
      <c r="B10" s="52" t="s">
        <v>23</v>
      </c>
      <c r="C10" s="130" t="s">
        <v>24</v>
      </c>
      <c r="D10" s="122" t="s">
        <v>189</v>
      </c>
      <c r="E10" s="53"/>
      <c r="F10" s="52" t="s">
        <v>25</v>
      </c>
      <c r="G10" s="54" t="s">
        <v>26</v>
      </c>
      <c r="H10" s="51">
        <v>0</v>
      </c>
      <c r="I10" s="51">
        <v>3</v>
      </c>
      <c r="J10" s="51">
        <v>0</v>
      </c>
      <c r="K10" s="54">
        <v>7.5</v>
      </c>
      <c r="L10" s="55">
        <v>4</v>
      </c>
      <c r="M10" s="56" t="s">
        <v>27</v>
      </c>
      <c r="N10" s="56" t="s">
        <v>28</v>
      </c>
      <c r="O10" s="57" t="s">
        <v>29</v>
      </c>
    </row>
    <row r="11" spans="1:16" s="107" customFormat="1" x14ac:dyDescent="0.25">
      <c r="A11" s="99">
        <v>1</v>
      </c>
      <c r="B11" s="100" t="s">
        <v>45</v>
      </c>
      <c r="C11" s="52" t="s">
        <v>46</v>
      </c>
      <c r="D11" s="121" t="s">
        <v>190</v>
      </c>
      <c r="E11" s="101"/>
      <c r="F11" s="100" t="s">
        <v>25</v>
      </c>
      <c r="G11" s="102" t="s">
        <v>26</v>
      </c>
      <c r="H11" s="103">
        <v>0</v>
      </c>
      <c r="I11" s="103">
        <v>3</v>
      </c>
      <c r="J11" s="103">
        <v>0</v>
      </c>
      <c r="K11" s="102">
        <v>7.5</v>
      </c>
      <c r="L11" s="104">
        <v>4</v>
      </c>
      <c r="M11" s="105" t="s">
        <v>27</v>
      </c>
      <c r="N11" s="105" t="s">
        <v>28</v>
      </c>
      <c r="O11" s="100" t="s">
        <v>47</v>
      </c>
      <c r="P11" s="106"/>
    </row>
    <row r="12" spans="1:16" x14ac:dyDescent="0.25">
      <c r="A12" s="20">
        <v>1</v>
      </c>
      <c r="B12" s="68" t="s">
        <v>91</v>
      </c>
      <c r="C12" s="52" t="s">
        <v>92</v>
      </c>
      <c r="D12" s="120" t="s">
        <v>179</v>
      </c>
      <c r="E12" s="68"/>
      <c r="F12" s="68" t="s">
        <v>93</v>
      </c>
      <c r="G12" s="54" t="s">
        <v>26</v>
      </c>
      <c r="H12" s="51">
        <v>0</v>
      </c>
      <c r="I12" s="51">
        <v>2</v>
      </c>
      <c r="J12" s="51">
        <v>0</v>
      </c>
      <c r="K12" s="51">
        <v>9</v>
      </c>
      <c r="L12" s="55">
        <v>3</v>
      </c>
      <c r="M12" s="56" t="s">
        <v>27</v>
      </c>
      <c r="N12" s="56" t="s">
        <v>28</v>
      </c>
      <c r="O12" s="52" t="s">
        <v>94</v>
      </c>
    </row>
    <row r="13" spans="1:16" x14ac:dyDescent="0.25">
      <c r="A13" s="20">
        <v>1</v>
      </c>
      <c r="B13" s="52" t="s">
        <v>39</v>
      </c>
      <c r="C13" s="52" t="s">
        <v>40</v>
      </c>
      <c r="D13" s="130" t="s">
        <v>41</v>
      </c>
      <c r="E13" s="53"/>
      <c r="F13" s="52" t="s">
        <v>42</v>
      </c>
      <c r="G13" s="54" t="s">
        <v>26</v>
      </c>
      <c r="H13" s="51">
        <v>0</v>
      </c>
      <c r="I13" s="51">
        <v>2</v>
      </c>
      <c r="J13" s="51">
        <v>0</v>
      </c>
      <c r="K13" s="54">
        <v>9</v>
      </c>
      <c r="L13" s="55">
        <v>2</v>
      </c>
      <c r="M13" s="56" t="s">
        <v>27</v>
      </c>
      <c r="N13" s="56" t="s">
        <v>28</v>
      </c>
      <c r="O13" s="52" t="s">
        <v>43</v>
      </c>
    </row>
    <row r="14" spans="1:16" x14ac:dyDescent="0.25">
      <c r="A14" s="20">
        <v>1</v>
      </c>
      <c r="B14" s="68" t="s">
        <v>99</v>
      </c>
      <c r="C14" s="68" t="s">
        <v>100</v>
      </c>
      <c r="D14" s="120" t="s">
        <v>195</v>
      </c>
      <c r="E14" s="68"/>
      <c r="F14" s="52" t="s">
        <v>37</v>
      </c>
      <c r="G14" s="54" t="s">
        <v>26</v>
      </c>
      <c r="H14" s="69">
        <v>0</v>
      </c>
      <c r="I14" s="69">
        <v>2</v>
      </c>
      <c r="J14" s="69">
        <v>0</v>
      </c>
      <c r="K14" s="69">
        <v>9</v>
      </c>
      <c r="L14" s="70">
        <v>2</v>
      </c>
      <c r="M14" s="71" t="s">
        <v>27</v>
      </c>
      <c r="N14" s="71" t="s">
        <v>28</v>
      </c>
      <c r="O14" s="52" t="s">
        <v>101</v>
      </c>
    </row>
    <row r="15" spans="1:16" x14ac:dyDescent="0.25">
      <c r="A15" s="20">
        <v>1</v>
      </c>
      <c r="B15" s="52" t="s">
        <v>34</v>
      </c>
      <c r="C15" s="52" t="s">
        <v>35</v>
      </c>
      <c r="D15" s="122" t="s">
        <v>36</v>
      </c>
      <c r="E15" s="53"/>
      <c r="F15" s="52" t="s">
        <v>37</v>
      </c>
      <c r="G15" s="54" t="s">
        <v>26</v>
      </c>
      <c r="H15" s="51">
        <v>2</v>
      </c>
      <c r="I15" s="51">
        <v>0</v>
      </c>
      <c r="J15" s="51">
        <v>9</v>
      </c>
      <c r="K15" s="54">
        <v>0</v>
      </c>
      <c r="L15" s="55">
        <v>3</v>
      </c>
      <c r="M15" s="56" t="s">
        <v>33</v>
      </c>
      <c r="N15" s="56" t="s">
        <v>28</v>
      </c>
      <c r="O15" s="52" t="s">
        <v>38</v>
      </c>
    </row>
    <row r="16" spans="1:16" x14ac:dyDescent="0.25">
      <c r="A16" s="48"/>
      <c r="B16" s="23"/>
      <c r="C16" s="23"/>
      <c r="D16" s="126"/>
      <c r="E16" s="23"/>
      <c r="F16" s="23"/>
      <c r="G16" s="23"/>
      <c r="H16" s="24">
        <f>SUM(H10:H15)</f>
        <v>2</v>
      </c>
      <c r="I16" s="24">
        <f>SUM(I10:I15)</f>
        <v>12</v>
      </c>
      <c r="J16" s="24">
        <f>SUM(J10:J15)</f>
        <v>9</v>
      </c>
      <c r="K16" s="24">
        <f>SUM(K10:K15)</f>
        <v>42</v>
      </c>
      <c r="L16" s="94">
        <f>SUM(L10:L15)</f>
        <v>18</v>
      </c>
      <c r="M16" s="26"/>
      <c r="N16" s="26"/>
      <c r="O16" s="23"/>
    </row>
    <row r="17" spans="1:16" ht="25.5" x14ac:dyDescent="0.25">
      <c r="A17" s="48"/>
      <c r="B17" s="23"/>
      <c r="C17" s="23"/>
      <c r="D17" s="126"/>
      <c r="E17" s="23"/>
      <c r="F17" s="23"/>
      <c r="G17" s="45" t="s">
        <v>44</v>
      </c>
      <c r="H17" s="152">
        <f>SUM(H16:I16)*14</f>
        <v>196</v>
      </c>
      <c r="I17" s="153"/>
      <c r="J17" s="152">
        <f>SUM(J16:K16)</f>
        <v>51</v>
      </c>
      <c r="K17" s="153"/>
      <c r="L17" s="25"/>
      <c r="M17" s="26"/>
      <c r="N17" s="26"/>
      <c r="O17" s="23"/>
    </row>
    <row r="18" spans="1:16" ht="15.95" customHeight="1" x14ac:dyDescent="0.25">
      <c r="A18" s="28">
        <v>2</v>
      </c>
      <c r="B18" s="46" t="s">
        <v>62</v>
      </c>
      <c r="C18" s="46" t="s">
        <v>63</v>
      </c>
      <c r="D18" s="123" t="s">
        <v>196</v>
      </c>
      <c r="E18" s="60" t="s">
        <v>45</v>
      </c>
      <c r="F18" s="46" t="s">
        <v>25</v>
      </c>
      <c r="G18" s="61" t="s">
        <v>26</v>
      </c>
      <c r="H18" s="58">
        <v>0</v>
      </c>
      <c r="I18" s="58">
        <v>3</v>
      </c>
      <c r="J18" s="58">
        <v>0</v>
      </c>
      <c r="K18" s="61">
        <v>7.5</v>
      </c>
      <c r="L18" s="62">
        <v>4</v>
      </c>
      <c r="M18" s="63" t="s">
        <v>27</v>
      </c>
      <c r="N18" s="63" t="s">
        <v>28</v>
      </c>
      <c r="O18" s="46" t="s">
        <v>64</v>
      </c>
    </row>
    <row r="19" spans="1:16" ht="15.95" customHeight="1" x14ac:dyDescent="0.25">
      <c r="A19" s="28">
        <v>2</v>
      </c>
      <c r="B19" s="46" t="s">
        <v>71</v>
      </c>
      <c r="C19" s="46" t="s">
        <v>72</v>
      </c>
      <c r="D19" s="123" t="s">
        <v>197</v>
      </c>
      <c r="E19" s="60"/>
      <c r="F19" s="46" t="s">
        <v>25</v>
      </c>
      <c r="G19" s="61" t="s">
        <v>26</v>
      </c>
      <c r="H19" s="58">
        <v>0</v>
      </c>
      <c r="I19" s="58">
        <v>3</v>
      </c>
      <c r="J19" s="58">
        <v>0</v>
      </c>
      <c r="K19" s="61">
        <v>7.5</v>
      </c>
      <c r="L19" s="62">
        <v>4</v>
      </c>
      <c r="M19" s="63" t="s">
        <v>27</v>
      </c>
      <c r="N19" s="63" t="s">
        <v>28</v>
      </c>
      <c r="O19" s="46" t="s">
        <v>73</v>
      </c>
    </row>
    <row r="20" spans="1:16" ht="15.95" customHeight="1" x14ac:dyDescent="0.25">
      <c r="A20" s="28">
        <v>2</v>
      </c>
      <c r="B20" s="46" t="s">
        <v>109</v>
      </c>
      <c r="C20" s="46" t="s">
        <v>110</v>
      </c>
      <c r="D20" s="123" t="s">
        <v>180</v>
      </c>
      <c r="E20" s="60" t="s">
        <v>91</v>
      </c>
      <c r="F20" s="46" t="s">
        <v>93</v>
      </c>
      <c r="G20" s="61" t="s">
        <v>26</v>
      </c>
      <c r="H20" s="58">
        <v>0</v>
      </c>
      <c r="I20" s="58">
        <v>1</v>
      </c>
      <c r="J20" s="58">
        <v>0</v>
      </c>
      <c r="K20" s="58">
        <v>5</v>
      </c>
      <c r="L20" s="62">
        <v>2</v>
      </c>
      <c r="M20" s="63" t="s">
        <v>27</v>
      </c>
      <c r="N20" s="63" t="s">
        <v>28</v>
      </c>
      <c r="O20" s="46" t="s">
        <v>111</v>
      </c>
    </row>
    <row r="21" spans="1:16" ht="15.95" customHeight="1" x14ac:dyDescent="0.25">
      <c r="A21" s="28">
        <v>2</v>
      </c>
      <c r="B21" s="46" t="s">
        <v>112</v>
      </c>
      <c r="C21" s="46" t="s">
        <v>113</v>
      </c>
      <c r="D21" s="123" t="s">
        <v>184</v>
      </c>
      <c r="E21" s="60"/>
      <c r="F21" s="46" t="s">
        <v>114</v>
      </c>
      <c r="G21" s="61" t="s">
        <v>26</v>
      </c>
      <c r="H21" s="58">
        <v>0</v>
      </c>
      <c r="I21" s="76">
        <v>1</v>
      </c>
      <c r="J21" s="58">
        <v>0</v>
      </c>
      <c r="K21" s="61">
        <v>2.5</v>
      </c>
      <c r="L21" s="62">
        <v>1</v>
      </c>
      <c r="M21" s="63" t="s">
        <v>27</v>
      </c>
      <c r="N21" s="63" t="s">
        <v>28</v>
      </c>
      <c r="O21" s="46" t="s">
        <v>115</v>
      </c>
    </row>
    <row r="22" spans="1:16" x14ac:dyDescent="0.25">
      <c r="A22" s="28">
        <v>2</v>
      </c>
      <c r="B22" s="46" t="s">
        <v>51</v>
      </c>
      <c r="C22" s="46" t="s">
        <v>52</v>
      </c>
      <c r="D22" s="123" t="s">
        <v>53</v>
      </c>
      <c r="E22" s="60"/>
      <c r="F22" s="46" t="s">
        <v>37</v>
      </c>
      <c r="G22" s="61" t="s">
        <v>26</v>
      </c>
      <c r="H22" s="58">
        <v>2</v>
      </c>
      <c r="I22" s="58">
        <v>0</v>
      </c>
      <c r="J22" s="58">
        <v>9</v>
      </c>
      <c r="K22" s="61">
        <v>0</v>
      </c>
      <c r="L22" s="62">
        <v>3</v>
      </c>
      <c r="M22" s="63" t="s">
        <v>33</v>
      </c>
      <c r="N22" s="63" t="s">
        <v>28</v>
      </c>
      <c r="O22" s="46" t="s">
        <v>54</v>
      </c>
    </row>
    <row r="23" spans="1:16" x14ac:dyDescent="0.25">
      <c r="A23" s="28">
        <v>2</v>
      </c>
      <c r="B23" s="46" t="s">
        <v>55</v>
      </c>
      <c r="C23" s="46" t="s">
        <v>56</v>
      </c>
      <c r="D23" s="123" t="s">
        <v>57</v>
      </c>
      <c r="E23" s="60"/>
      <c r="F23" s="46" t="s">
        <v>32</v>
      </c>
      <c r="G23" s="61" t="s">
        <v>26</v>
      </c>
      <c r="H23" s="58">
        <v>2</v>
      </c>
      <c r="I23" s="58">
        <v>0</v>
      </c>
      <c r="J23" s="58">
        <v>9</v>
      </c>
      <c r="K23" s="61">
        <v>0</v>
      </c>
      <c r="L23" s="62">
        <v>2</v>
      </c>
      <c r="M23" s="63" t="s">
        <v>33</v>
      </c>
      <c r="N23" s="63" t="s">
        <v>28</v>
      </c>
      <c r="O23" s="46" t="s">
        <v>58</v>
      </c>
    </row>
    <row r="24" spans="1:16" x14ac:dyDescent="0.25">
      <c r="A24" s="28">
        <v>2</v>
      </c>
      <c r="B24" s="46" t="s">
        <v>84</v>
      </c>
      <c r="C24" s="66" t="s">
        <v>85</v>
      </c>
      <c r="D24" s="127" t="s">
        <v>86</v>
      </c>
      <c r="E24" s="60"/>
      <c r="F24" s="67" t="s">
        <v>42</v>
      </c>
      <c r="G24" s="61" t="s">
        <v>26</v>
      </c>
      <c r="H24" s="58">
        <v>0</v>
      </c>
      <c r="I24" s="61">
        <v>2</v>
      </c>
      <c r="J24" s="58">
        <v>0</v>
      </c>
      <c r="K24" s="61">
        <v>9</v>
      </c>
      <c r="L24" s="62">
        <v>3</v>
      </c>
      <c r="M24" s="63" t="s">
        <v>27</v>
      </c>
      <c r="N24" s="63" t="s">
        <v>28</v>
      </c>
      <c r="O24" s="46" t="s">
        <v>87</v>
      </c>
    </row>
    <row r="25" spans="1:16" x14ac:dyDescent="0.25">
      <c r="A25" s="48"/>
      <c r="B25" s="23"/>
      <c r="C25" s="23"/>
      <c r="D25" s="126"/>
      <c r="E25" s="23"/>
      <c r="F25" s="23"/>
      <c r="G25" s="23"/>
      <c r="H25" s="24">
        <f>SUM(H18:H24)</f>
        <v>4</v>
      </c>
      <c r="I25" s="24">
        <f>SUM(I18:I24)</f>
        <v>10</v>
      </c>
      <c r="J25" s="24">
        <f>SUM(J18:J24)</f>
        <v>18</v>
      </c>
      <c r="K25" s="24">
        <f>SUM(K18:K24)</f>
        <v>31.5</v>
      </c>
      <c r="L25" s="24">
        <f>SUM(L18:L24)</f>
        <v>19</v>
      </c>
      <c r="M25" s="26"/>
      <c r="N25" s="26"/>
      <c r="O25" s="23"/>
    </row>
    <row r="26" spans="1:16" ht="25.5" x14ac:dyDescent="0.25">
      <c r="A26" s="48"/>
      <c r="B26" s="23"/>
      <c r="C26" s="23"/>
      <c r="D26" s="126"/>
      <c r="E26" s="23"/>
      <c r="F26" s="23"/>
      <c r="G26" s="45" t="s">
        <v>44</v>
      </c>
      <c r="H26" s="152">
        <f>SUM(H25:I25)*14</f>
        <v>196</v>
      </c>
      <c r="I26" s="153"/>
      <c r="J26" s="152">
        <f>SUM(J25:K25)</f>
        <v>49.5</v>
      </c>
      <c r="K26" s="153"/>
      <c r="L26" s="24"/>
      <c r="M26" s="26"/>
      <c r="N26" s="26"/>
      <c r="O26" s="23"/>
    </row>
    <row r="27" spans="1:16" ht="15.95" customHeight="1" x14ac:dyDescent="0.25">
      <c r="A27" s="20">
        <v>3</v>
      </c>
      <c r="B27" s="68" t="s">
        <v>88</v>
      </c>
      <c r="C27" s="68" t="s">
        <v>89</v>
      </c>
      <c r="D27" s="120" t="s">
        <v>202</v>
      </c>
      <c r="E27" s="68" t="s">
        <v>71</v>
      </c>
      <c r="F27" s="68" t="s">
        <v>25</v>
      </c>
      <c r="G27" s="54" t="s">
        <v>26</v>
      </c>
      <c r="H27" s="51">
        <v>0</v>
      </c>
      <c r="I27" s="51">
        <v>2</v>
      </c>
      <c r="J27" s="51">
        <v>0</v>
      </c>
      <c r="K27" s="51">
        <v>5</v>
      </c>
      <c r="L27" s="55">
        <v>3</v>
      </c>
      <c r="M27" s="56" t="s">
        <v>27</v>
      </c>
      <c r="N27" s="56" t="s">
        <v>28</v>
      </c>
      <c r="O27" s="52" t="s">
        <v>90</v>
      </c>
    </row>
    <row r="28" spans="1:16" s="107" customFormat="1" ht="15.95" customHeight="1" x14ac:dyDescent="0.25">
      <c r="A28" s="99">
        <v>3</v>
      </c>
      <c r="B28" s="100" t="s">
        <v>106</v>
      </c>
      <c r="C28" s="100" t="s">
        <v>107</v>
      </c>
      <c r="D28" s="121" t="s">
        <v>194</v>
      </c>
      <c r="E28" s="101"/>
      <c r="F28" s="100" t="s">
        <v>25</v>
      </c>
      <c r="G28" s="102" t="s">
        <v>26</v>
      </c>
      <c r="H28" s="103">
        <v>0</v>
      </c>
      <c r="I28" s="103">
        <v>2</v>
      </c>
      <c r="J28" s="103">
        <v>0</v>
      </c>
      <c r="K28" s="103">
        <v>5</v>
      </c>
      <c r="L28" s="104">
        <v>3</v>
      </c>
      <c r="M28" s="105" t="s">
        <v>27</v>
      </c>
      <c r="N28" s="105" t="s">
        <v>28</v>
      </c>
      <c r="O28" s="100" t="s">
        <v>108</v>
      </c>
      <c r="P28" s="106"/>
    </row>
    <row r="29" spans="1:16" ht="15.95" customHeight="1" x14ac:dyDescent="0.25">
      <c r="A29" s="20">
        <v>3</v>
      </c>
      <c r="B29" s="68" t="s">
        <v>124</v>
      </c>
      <c r="C29" s="68" t="s">
        <v>125</v>
      </c>
      <c r="D29" s="129" t="s">
        <v>181</v>
      </c>
      <c r="E29" s="68" t="s">
        <v>109</v>
      </c>
      <c r="F29" s="68" t="s">
        <v>93</v>
      </c>
      <c r="G29" s="82" t="s">
        <v>26</v>
      </c>
      <c r="H29" s="82">
        <v>0</v>
      </c>
      <c r="I29" s="82">
        <v>1</v>
      </c>
      <c r="J29" s="82">
        <v>0</v>
      </c>
      <c r="K29" s="82">
        <v>5</v>
      </c>
      <c r="L29" s="83">
        <v>2</v>
      </c>
      <c r="M29" s="82" t="s">
        <v>27</v>
      </c>
      <c r="N29" s="82" t="s">
        <v>28</v>
      </c>
      <c r="O29" s="52" t="s">
        <v>126</v>
      </c>
    </row>
    <row r="30" spans="1:16" ht="15.95" customHeight="1" x14ac:dyDescent="0.25">
      <c r="A30" s="20">
        <v>3</v>
      </c>
      <c r="B30" s="68" t="s">
        <v>127</v>
      </c>
      <c r="C30" s="68" t="s">
        <v>128</v>
      </c>
      <c r="D30" s="120" t="s">
        <v>185</v>
      </c>
      <c r="E30" s="68"/>
      <c r="F30" s="68" t="s">
        <v>114</v>
      </c>
      <c r="G30" s="82" t="s">
        <v>26</v>
      </c>
      <c r="H30" s="82">
        <v>0</v>
      </c>
      <c r="I30" s="82">
        <v>2</v>
      </c>
      <c r="J30" s="82">
        <v>0</v>
      </c>
      <c r="K30" s="82">
        <v>5</v>
      </c>
      <c r="L30" s="83">
        <v>2</v>
      </c>
      <c r="M30" s="82" t="s">
        <v>27</v>
      </c>
      <c r="N30" s="82" t="s">
        <v>28</v>
      </c>
      <c r="O30" s="52" t="s">
        <v>129</v>
      </c>
    </row>
    <row r="31" spans="1:16" ht="15.95" customHeight="1" x14ac:dyDescent="0.25">
      <c r="A31" s="20">
        <v>3</v>
      </c>
      <c r="B31" s="52" t="s">
        <v>30</v>
      </c>
      <c r="C31" s="52" t="s">
        <v>31</v>
      </c>
      <c r="D31" s="122" t="s">
        <v>198</v>
      </c>
      <c r="E31" s="53"/>
      <c r="F31" s="52" t="s">
        <v>32</v>
      </c>
      <c r="G31" s="54" t="s">
        <v>26</v>
      </c>
      <c r="H31" s="51">
        <v>2</v>
      </c>
      <c r="I31" s="51">
        <v>0</v>
      </c>
      <c r="J31" s="51">
        <v>9</v>
      </c>
      <c r="K31" s="54">
        <v>0</v>
      </c>
      <c r="L31" s="55">
        <v>3</v>
      </c>
      <c r="M31" s="56" t="s">
        <v>33</v>
      </c>
      <c r="N31" s="56" t="s">
        <v>28</v>
      </c>
      <c r="O31" s="52"/>
    </row>
    <row r="32" spans="1:16" ht="15.95" customHeight="1" x14ac:dyDescent="0.25">
      <c r="A32" s="93">
        <v>3</v>
      </c>
      <c r="B32" s="52" t="s">
        <v>65</v>
      </c>
      <c r="C32" s="64" t="s">
        <v>66</v>
      </c>
      <c r="D32" s="122" t="s">
        <v>192</v>
      </c>
      <c r="E32" s="53"/>
      <c r="F32" s="52" t="s">
        <v>32</v>
      </c>
      <c r="G32" s="54" t="s">
        <v>26</v>
      </c>
      <c r="H32" s="51">
        <v>2</v>
      </c>
      <c r="I32" s="51">
        <v>0</v>
      </c>
      <c r="J32" s="51">
        <v>9</v>
      </c>
      <c r="K32" s="51">
        <v>0</v>
      </c>
      <c r="L32" s="55">
        <v>3</v>
      </c>
      <c r="M32" s="56" t="s">
        <v>33</v>
      </c>
      <c r="N32" s="56" t="s">
        <v>28</v>
      </c>
      <c r="O32" s="65" t="s">
        <v>67</v>
      </c>
    </row>
    <row r="33" spans="1:16" x14ac:dyDescent="0.25">
      <c r="A33" s="20">
        <v>3</v>
      </c>
      <c r="B33" s="68" t="s">
        <v>102</v>
      </c>
      <c r="C33" s="68" t="s">
        <v>103</v>
      </c>
      <c r="D33" s="120" t="s">
        <v>104</v>
      </c>
      <c r="E33" s="68"/>
      <c r="F33" s="68" t="s">
        <v>42</v>
      </c>
      <c r="G33" s="72" t="s">
        <v>26</v>
      </c>
      <c r="H33" s="73">
        <v>0</v>
      </c>
      <c r="I33" s="72">
        <v>2</v>
      </c>
      <c r="J33" s="73">
        <v>0</v>
      </c>
      <c r="K33" s="72">
        <v>9</v>
      </c>
      <c r="L33" s="74">
        <v>3</v>
      </c>
      <c r="M33" s="75" t="s">
        <v>27</v>
      </c>
      <c r="N33" s="75" t="s">
        <v>28</v>
      </c>
      <c r="O33" s="52" t="s">
        <v>105</v>
      </c>
    </row>
    <row r="34" spans="1:16" x14ac:dyDescent="0.25">
      <c r="A34" s="48"/>
      <c r="B34" s="23"/>
      <c r="C34" s="23"/>
      <c r="D34" s="126"/>
      <c r="E34" s="23"/>
      <c r="F34" s="23"/>
      <c r="G34" s="23"/>
      <c r="H34" s="24">
        <f>SUM(H27:H33)</f>
        <v>4</v>
      </c>
      <c r="I34" s="24">
        <f>SUM(I27:I33)</f>
        <v>9</v>
      </c>
      <c r="J34" s="24">
        <f>SUM(J27:J33)</f>
        <v>18</v>
      </c>
      <c r="K34" s="24">
        <f>SUM(K27:K33)</f>
        <v>29</v>
      </c>
      <c r="L34" s="24">
        <f>SUM(L27:L33)</f>
        <v>19</v>
      </c>
      <c r="M34" s="26"/>
      <c r="N34" s="26"/>
      <c r="O34" s="23"/>
    </row>
    <row r="35" spans="1:16" ht="25.5" x14ac:dyDescent="0.25">
      <c r="A35" s="48"/>
      <c r="B35" s="23"/>
      <c r="C35" s="23"/>
      <c r="D35" s="126"/>
      <c r="E35" s="23"/>
      <c r="F35" s="23"/>
      <c r="G35" s="45" t="s">
        <v>44</v>
      </c>
      <c r="H35" s="152">
        <f>SUM(H34:I34)*14</f>
        <v>182</v>
      </c>
      <c r="I35" s="153"/>
      <c r="J35" s="152">
        <f>SUM(J34:K34)</f>
        <v>47</v>
      </c>
      <c r="K35" s="153"/>
      <c r="L35" s="24"/>
      <c r="M35" s="26"/>
      <c r="N35" s="26"/>
      <c r="O35" s="23"/>
    </row>
    <row r="36" spans="1:16" ht="15.95" customHeight="1" x14ac:dyDescent="0.25">
      <c r="A36" s="28">
        <v>4</v>
      </c>
      <c r="B36" s="46" t="s">
        <v>121</v>
      </c>
      <c r="C36" s="46" t="s">
        <v>122</v>
      </c>
      <c r="D36" s="123" t="s">
        <v>203</v>
      </c>
      <c r="E36" s="46" t="s">
        <v>106</v>
      </c>
      <c r="F36" s="46" t="s">
        <v>25</v>
      </c>
      <c r="G36" s="61" t="s">
        <v>26</v>
      </c>
      <c r="H36" s="61">
        <v>0</v>
      </c>
      <c r="I36" s="61">
        <v>2</v>
      </c>
      <c r="J36" s="61">
        <v>0</v>
      </c>
      <c r="K36" s="61">
        <v>5</v>
      </c>
      <c r="L36" s="61">
        <v>3</v>
      </c>
      <c r="M36" s="61" t="s">
        <v>27</v>
      </c>
      <c r="N36" s="61" t="s">
        <v>28</v>
      </c>
      <c r="O36" s="46" t="s">
        <v>123</v>
      </c>
    </row>
    <row r="37" spans="1:16" ht="15.95" customHeight="1" x14ac:dyDescent="0.25">
      <c r="A37" s="28">
        <v>4</v>
      </c>
      <c r="B37" s="46" t="s">
        <v>140</v>
      </c>
      <c r="C37" s="46" t="s">
        <v>141</v>
      </c>
      <c r="D37" s="123" t="s">
        <v>182</v>
      </c>
      <c r="E37" s="60" t="s">
        <v>124</v>
      </c>
      <c r="F37" s="46" t="s">
        <v>93</v>
      </c>
      <c r="G37" s="61" t="s">
        <v>26</v>
      </c>
      <c r="H37" s="58">
        <v>0</v>
      </c>
      <c r="I37" s="58">
        <v>1</v>
      </c>
      <c r="J37" s="58">
        <v>0</v>
      </c>
      <c r="K37" s="58">
        <v>5</v>
      </c>
      <c r="L37" s="62">
        <v>2</v>
      </c>
      <c r="M37" s="63" t="s">
        <v>33</v>
      </c>
      <c r="N37" s="63" t="s">
        <v>28</v>
      </c>
      <c r="O37" s="46" t="s">
        <v>142</v>
      </c>
    </row>
    <row r="38" spans="1:16" ht="15.95" customHeight="1" x14ac:dyDescent="0.25">
      <c r="A38" s="28">
        <v>4</v>
      </c>
      <c r="B38" s="46" t="s">
        <v>143</v>
      </c>
      <c r="C38" s="46" t="s">
        <v>144</v>
      </c>
      <c r="D38" s="123" t="s">
        <v>186</v>
      </c>
      <c r="E38" s="60"/>
      <c r="F38" s="46" t="s">
        <v>114</v>
      </c>
      <c r="G38" s="61" t="s">
        <v>26</v>
      </c>
      <c r="H38" s="58">
        <v>0</v>
      </c>
      <c r="I38" s="58">
        <v>2</v>
      </c>
      <c r="J38" s="58">
        <v>0</v>
      </c>
      <c r="K38" s="58">
        <v>5</v>
      </c>
      <c r="L38" s="62">
        <v>2</v>
      </c>
      <c r="M38" s="63" t="s">
        <v>27</v>
      </c>
      <c r="N38" s="63" t="s">
        <v>28</v>
      </c>
      <c r="O38" s="46" t="s">
        <v>145</v>
      </c>
    </row>
    <row r="39" spans="1:16" x14ac:dyDescent="0.25">
      <c r="A39" s="28">
        <v>4</v>
      </c>
      <c r="B39" s="46" t="s">
        <v>48</v>
      </c>
      <c r="C39" s="46" t="s">
        <v>49</v>
      </c>
      <c r="D39" s="123" t="s">
        <v>191</v>
      </c>
      <c r="E39" s="60" t="s">
        <v>30</v>
      </c>
      <c r="F39" s="46" t="s">
        <v>32</v>
      </c>
      <c r="G39" s="61" t="s">
        <v>26</v>
      </c>
      <c r="H39" s="58">
        <v>2</v>
      </c>
      <c r="I39" s="58">
        <v>0</v>
      </c>
      <c r="J39" s="58">
        <v>9</v>
      </c>
      <c r="K39" s="61">
        <v>0</v>
      </c>
      <c r="L39" s="62">
        <v>3</v>
      </c>
      <c r="M39" s="63" t="s">
        <v>33</v>
      </c>
      <c r="N39" s="63" t="s">
        <v>28</v>
      </c>
      <c r="O39" s="46" t="s">
        <v>50</v>
      </c>
    </row>
    <row r="40" spans="1:16" x14ac:dyDescent="0.25">
      <c r="A40" s="28">
        <v>4</v>
      </c>
      <c r="B40" s="46" t="s">
        <v>74</v>
      </c>
      <c r="C40" s="46" t="s">
        <v>75</v>
      </c>
      <c r="D40" s="123" t="s">
        <v>193</v>
      </c>
      <c r="E40" s="60" t="s">
        <v>65</v>
      </c>
      <c r="F40" s="46" t="s">
        <v>32</v>
      </c>
      <c r="G40" s="61" t="s">
        <v>26</v>
      </c>
      <c r="H40" s="58">
        <v>2</v>
      </c>
      <c r="I40" s="58">
        <v>0</v>
      </c>
      <c r="J40" s="58">
        <v>9</v>
      </c>
      <c r="K40" s="58">
        <v>0</v>
      </c>
      <c r="L40" s="62">
        <v>2</v>
      </c>
      <c r="M40" s="63" t="s">
        <v>33</v>
      </c>
      <c r="N40" s="63" t="s">
        <v>28</v>
      </c>
      <c r="O40" s="46" t="s">
        <v>76</v>
      </c>
    </row>
    <row r="41" spans="1:16" x14ac:dyDescent="0.25">
      <c r="A41" s="28">
        <v>4</v>
      </c>
      <c r="B41" s="46" t="s">
        <v>77</v>
      </c>
      <c r="C41" s="46" t="s">
        <v>78</v>
      </c>
      <c r="D41" s="123" t="s">
        <v>79</v>
      </c>
      <c r="E41" s="60"/>
      <c r="F41" s="46" t="s">
        <v>32</v>
      </c>
      <c r="G41" s="61" t="s">
        <v>26</v>
      </c>
      <c r="H41" s="58">
        <v>2</v>
      </c>
      <c r="I41" s="58">
        <v>0</v>
      </c>
      <c r="J41" s="58">
        <v>9</v>
      </c>
      <c r="K41" s="58">
        <v>0</v>
      </c>
      <c r="L41" s="62">
        <v>2</v>
      </c>
      <c r="M41" s="63" t="s">
        <v>33</v>
      </c>
      <c r="N41" s="63" t="s">
        <v>28</v>
      </c>
      <c r="O41" s="46" t="s">
        <v>80</v>
      </c>
    </row>
    <row r="42" spans="1:16" x14ac:dyDescent="0.25">
      <c r="A42" s="30">
        <v>4</v>
      </c>
      <c r="B42" s="46" t="s">
        <v>81</v>
      </c>
      <c r="C42" s="46" t="s">
        <v>82</v>
      </c>
      <c r="D42" s="123" t="s">
        <v>83</v>
      </c>
      <c r="E42" s="60"/>
      <c r="F42" s="46" t="s">
        <v>37</v>
      </c>
      <c r="G42" s="61" t="s">
        <v>26</v>
      </c>
      <c r="H42" s="58">
        <v>2</v>
      </c>
      <c r="I42" s="58">
        <v>0</v>
      </c>
      <c r="J42" s="58">
        <v>9</v>
      </c>
      <c r="K42" s="58">
        <v>0</v>
      </c>
      <c r="L42" s="62">
        <v>2</v>
      </c>
      <c r="M42" s="63" t="s">
        <v>33</v>
      </c>
      <c r="N42" s="63" t="s">
        <v>28</v>
      </c>
      <c r="O42" s="46"/>
    </row>
    <row r="43" spans="1:16" x14ac:dyDescent="0.25">
      <c r="A43" s="28">
        <v>4</v>
      </c>
      <c r="B43" s="46" t="s">
        <v>116</v>
      </c>
      <c r="C43" s="124" t="s">
        <v>199</v>
      </c>
      <c r="D43" s="123" t="s">
        <v>200</v>
      </c>
      <c r="E43" s="60"/>
      <c r="F43" s="77" t="s">
        <v>42</v>
      </c>
      <c r="G43" s="61" t="s">
        <v>26</v>
      </c>
      <c r="H43" s="78">
        <v>2</v>
      </c>
      <c r="I43" s="78">
        <v>0</v>
      </c>
      <c r="J43" s="58">
        <v>9</v>
      </c>
      <c r="K43" s="78">
        <v>0</v>
      </c>
      <c r="L43" s="79">
        <v>2</v>
      </c>
      <c r="M43" s="80" t="s">
        <v>33</v>
      </c>
      <c r="N43" s="80" t="s">
        <v>28</v>
      </c>
      <c r="O43" s="46"/>
    </row>
    <row r="44" spans="1:16" x14ac:dyDescent="0.25">
      <c r="A44" s="28">
        <v>4</v>
      </c>
      <c r="B44" s="46" t="s">
        <v>117</v>
      </c>
      <c r="C44" s="46" t="s">
        <v>118</v>
      </c>
      <c r="D44" s="123" t="s">
        <v>119</v>
      </c>
      <c r="E44" s="60"/>
      <c r="F44" s="46" t="s">
        <v>37</v>
      </c>
      <c r="G44" s="61" t="s">
        <v>26</v>
      </c>
      <c r="H44" s="61">
        <v>0</v>
      </c>
      <c r="I44" s="61">
        <v>1</v>
      </c>
      <c r="J44" s="61">
        <v>0</v>
      </c>
      <c r="K44" s="61">
        <v>5</v>
      </c>
      <c r="L44" s="81">
        <v>2</v>
      </c>
      <c r="M44" s="61" t="s">
        <v>27</v>
      </c>
      <c r="N44" s="61" t="s">
        <v>28</v>
      </c>
      <c r="O44" s="46" t="s">
        <v>120</v>
      </c>
    </row>
    <row r="45" spans="1:16" ht="28.5" x14ac:dyDescent="0.25">
      <c r="A45" s="28">
        <v>4</v>
      </c>
      <c r="B45" s="27"/>
      <c r="C45" s="27" t="s">
        <v>59</v>
      </c>
      <c r="D45" s="123" t="s">
        <v>60</v>
      </c>
      <c r="E45" s="27"/>
      <c r="F45" s="27"/>
      <c r="G45" s="27"/>
      <c r="H45" s="28">
        <v>0</v>
      </c>
      <c r="I45" s="28">
        <v>1</v>
      </c>
      <c r="J45" s="28">
        <v>0</v>
      </c>
      <c r="K45" s="28">
        <v>5</v>
      </c>
      <c r="L45" s="29">
        <v>2</v>
      </c>
      <c r="M45" s="30"/>
      <c r="N45" s="30" t="s">
        <v>61</v>
      </c>
      <c r="O45" s="27"/>
    </row>
    <row r="46" spans="1:16" x14ac:dyDescent="0.25">
      <c r="A46" s="48"/>
      <c r="B46" s="23"/>
      <c r="C46" s="23"/>
      <c r="D46" s="126"/>
      <c r="E46" s="23"/>
      <c r="F46" s="23"/>
      <c r="G46" s="23"/>
      <c r="H46" s="24">
        <f>SUM(H36:H45)</f>
        <v>10</v>
      </c>
      <c r="I46" s="24">
        <f>SUM(I36:I45)</f>
        <v>7</v>
      </c>
      <c r="J46" s="24">
        <f>SUM(J36:J45)</f>
        <v>45</v>
      </c>
      <c r="K46" s="24">
        <f>SUM(K36:K45)</f>
        <v>25</v>
      </c>
      <c r="L46" s="24">
        <f>SUM(L36:L45)</f>
        <v>22</v>
      </c>
      <c r="M46" s="26"/>
      <c r="N46" s="26"/>
      <c r="O46" s="23"/>
    </row>
    <row r="47" spans="1:16" ht="25.5" x14ac:dyDescent="0.25">
      <c r="A47" s="48"/>
      <c r="B47" s="23"/>
      <c r="C47" s="23"/>
      <c r="D47" s="126"/>
      <c r="E47" s="23"/>
      <c r="F47" s="23"/>
      <c r="G47" s="45" t="s">
        <v>44</v>
      </c>
      <c r="H47" s="152">
        <f>SUM(H46:I46)*14</f>
        <v>238</v>
      </c>
      <c r="I47" s="153"/>
      <c r="J47" s="152">
        <f>SUM(J46:K46)</f>
        <v>70</v>
      </c>
      <c r="K47" s="153"/>
      <c r="L47" s="24"/>
      <c r="M47" s="26"/>
      <c r="N47" s="26"/>
      <c r="O47" s="23"/>
    </row>
    <row r="48" spans="1:16" s="107" customFormat="1" ht="15.95" customHeight="1" x14ac:dyDescent="0.25">
      <c r="A48" s="99">
        <v>5</v>
      </c>
      <c r="B48" s="100" t="s">
        <v>137</v>
      </c>
      <c r="C48" s="100" t="s">
        <v>138</v>
      </c>
      <c r="D48" s="121" t="s">
        <v>204</v>
      </c>
      <c r="E48" s="101" t="s">
        <v>121</v>
      </c>
      <c r="F48" s="100" t="s">
        <v>25</v>
      </c>
      <c r="G48" s="102" t="s">
        <v>26</v>
      </c>
      <c r="H48" s="103">
        <v>0</v>
      </c>
      <c r="I48" s="103">
        <v>2</v>
      </c>
      <c r="J48" s="103">
        <v>0</v>
      </c>
      <c r="K48" s="103">
        <v>5</v>
      </c>
      <c r="L48" s="104">
        <v>3</v>
      </c>
      <c r="M48" s="105" t="s">
        <v>33</v>
      </c>
      <c r="N48" s="105" t="s">
        <v>28</v>
      </c>
      <c r="O48" s="100" t="s">
        <v>139</v>
      </c>
      <c r="P48" s="106"/>
    </row>
    <row r="49" spans="1:16" s="107" customFormat="1" ht="15.95" customHeight="1" x14ac:dyDescent="0.25">
      <c r="A49" s="99">
        <v>5</v>
      </c>
      <c r="B49" s="108" t="s">
        <v>149</v>
      </c>
      <c r="C49" s="108" t="s">
        <v>150</v>
      </c>
      <c r="D49" s="128" t="s">
        <v>183</v>
      </c>
      <c r="E49" s="109" t="s">
        <v>140</v>
      </c>
      <c r="F49" s="108" t="s">
        <v>93</v>
      </c>
      <c r="G49" s="110" t="s">
        <v>26</v>
      </c>
      <c r="H49" s="111">
        <v>0</v>
      </c>
      <c r="I49" s="111">
        <v>2</v>
      </c>
      <c r="J49" s="111">
        <v>0</v>
      </c>
      <c r="K49" s="111">
        <v>9</v>
      </c>
      <c r="L49" s="112">
        <v>3</v>
      </c>
      <c r="M49" s="113" t="s">
        <v>27</v>
      </c>
      <c r="N49" s="113" t="s">
        <v>28</v>
      </c>
      <c r="O49" s="108" t="s">
        <v>151</v>
      </c>
      <c r="P49" s="106"/>
    </row>
    <row r="50" spans="1:16" s="107" customFormat="1" ht="15.95" customHeight="1" x14ac:dyDescent="0.25">
      <c r="A50" s="99">
        <v>5</v>
      </c>
      <c r="B50" s="108" t="s">
        <v>152</v>
      </c>
      <c r="C50" s="108" t="s">
        <v>153</v>
      </c>
      <c r="D50" s="128" t="s">
        <v>187</v>
      </c>
      <c r="E50" s="109"/>
      <c r="F50" s="108" t="s">
        <v>114</v>
      </c>
      <c r="G50" s="110" t="s">
        <v>26</v>
      </c>
      <c r="H50" s="111">
        <v>0</v>
      </c>
      <c r="I50" s="111">
        <v>2</v>
      </c>
      <c r="J50" s="111">
        <v>0</v>
      </c>
      <c r="K50" s="111">
        <v>5</v>
      </c>
      <c r="L50" s="112">
        <v>2</v>
      </c>
      <c r="M50" s="113" t="s">
        <v>27</v>
      </c>
      <c r="N50" s="113" t="s">
        <v>28</v>
      </c>
      <c r="O50" s="108" t="s">
        <v>154</v>
      </c>
      <c r="P50" s="106"/>
    </row>
    <row r="51" spans="1:16" s="107" customFormat="1" x14ac:dyDescent="0.25">
      <c r="A51" s="99">
        <v>5</v>
      </c>
      <c r="B51" s="100" t="s">
        <v>68</v>
      </c>
      <c r="C51" s="100" t="s">
        <v>69</v>
      </c>
      <c r="D51" s="121" t="s">
        <v>70</v>
      </c>
      <c r="E51" s="101"/>
      <c r="F51" s="100" t="s">
        <v>37</v>
      </c>
      <c r="G51" s="102" t="s">
        <v>26</v>
      </c>
      <c r="H51" s="103">
        <v>2</v>
      </c>
      <c r="I51" s="103">
        <v>0</v>
      </c>
      <c r="J51" s="103">
        <v>9</v>
      </c>
      <c r="K51" s="103">
        <v>0</v>
      </c>
      <c r="L51" s="104">
        <v>2</v>
      </c>
      <c r="M51" s="105" t="s">
        <v>33</v>
      </c>
      <c r="N51" s="105" t="s">
        <v>28</v>
      </c>
      <c r="O51" s="114"/>
      <c r="P51" s="106"/>
    </row>
    <row r="52" spans="1:16" s="107" customFormat="1" ht="28.5" x14ac:dyDescent="0.25">
      <c r="A52" s="99">
        <v>5</v>
      </c>
      <c r="B52" s="115" t="s">
        <v>130</v>
      </c>
      <c r="C52" s="115" t="s">
        <v>131</v>
      </c>
      <c r="D52" s="125" t="s">
        <v>132</v>
      </c>
      <c r="E52" s="115"/>
      <c r="F52" s="115" t="s">
        <v>42</v>
      </c>
      <c r="G52" s="116" t="s">
        <v>26</v>
      </c>
      <c r="H52" s="116">
        <v>2</v>
      </c>
      <c r="I52" s="116">
        <v>0</v>
      </c>
      <c r="J52" s="116">
        <v>9</v>
      </c>
      <c r="K52" s="116">
        <v>0</v>
      </c>
      <c r="L52" s="117">
        <v>3</v>
      </c>
      <c r="M52" s="116" t="s">
        <v>33</v>
      </c>
      <c r="N52" s="116" t="s">
        <v>28</v>
      </c>
      <c r="O52" s="100" t="s">
        <v>133</v>
      </c>
      <c r="P52" s="106"/>
    </row>
    <row r="53" spans="1:16" s="107" customFormat="1" x14ac:dyDescent="0.25">
      <c r="A53" s="99">
        <v>5</v>
      </c>
      <c r="B53" s="115" t="s">
        <v>95</v>
      </c>
      <c r="C53" s="115" t="s">
        <v>96</v>
      </c>
      <c r="D53" s="125" t="s">
        <v>97</v>
      </c>
      <c r="E53" s="115" t="s">
        <v>77</v>
      </c>
      <c r="F53" s="115" t="s">
        <v>32</v>
      </c>
      <c r="G53" s="102" t="s">
        <v>26</v>
      </c>
      <c r="H53" s="103">
        <v>2</v>
      </c>
      <c r="I53" s="103">
        <v>0</v>
      </c>
      <c r="J53" s="103">
        <v>9</v>
      </c>
      <c r="K53" s="103">
        <v>0</v>
      </c>
      <c r="L53" s="104">
        <v>2</v>
      </c>
      <c r="M53" s="105" t="s">
        <v>33</v>
      </c>
      <c r="N53" s="105" t="s">
        <v>28</v>
      </c>
      <c r="O53" s="100" t="s">
        <v>98</v>
      </c>
      <c r="P53" s="106"/>
    </row>
    <row r="54" spans="1:16" s="107" customFormat="1" x14ac:dyDescent="0.25">
      <c r="A54" s="99">
        <v>5</v>
      </c>
      <c r="B54" s="100" t="s">
        <v>146</v>
      </c>
      <c r="C54" s="100" t="s">
        <v>147</v>
      </c>
      <c r="D54" s="121" t="s">
        <v>188</v>
      </c>
      <c r="E54" s="101"/>
      <c r="F54" s="135" t="s">
        <v>37</v>
      </c>
      <c r="G54" s="102" t="s">
        <v>26</v>
      </c>
      <c r="H54" s="103">
        <v>2</v>
      </c>
      <c r="I54" s="103">
        <v>0</v>
      </c>
      <c r="J54" s="103">
        <v>9</v>
      </c>
      <c r="K54" s="103">
        <v>0</v>
      </c>
      <c r="L54" s="104">
        <v>3</v>
      </c>
      <c r="M54" s="105" t="s">
        <v>33</v>
      </c>
      <c r="N54" s="105" t="s">
        <v>28</v>
      </c>
      <c r="O54" s="100" t="s">
        <v>148</v>
      </c>
      <c r="P54" s="106"/>
    </row>
    <row r="55" spans="1:16" s="107" customFormat="1" x14ac:dyDescent="0.25">
      <c r="A55" s="99">
        <v>5</v>
      </c>
      <c r="B55" s="115" t="s">
        <v>134</v>
      </c>
      <c r="C55" s="115" t="s">
        <v>135</v>
      </c>
      <c r="D55" s="125" t="s">
        <v>136</v>
      </c>
      <c r="E55" s="115"/>
      <c r="F55" s="115" t="s">
        <v>25</v>
      </c>
      <c r="G55" s="116" t="s">
        <v>26</v>
      </c>
      <c r="H55" s="116">
        <v>0</v>
      </c>
      <c r="I55" s="116">
        <v>1</v>
      </c>
      <c r="J55" s="116">
        <v>0</v>
      </c>
      <c r="K55" s="116">
        <v>5</v>
      </c>
      <c r="L55" s="117">
        <v>2</v>
      </c>
      <c r="M55" s="116" t="s">
        <v>27</v>
      </c>
      <c r="N55" s="116" t="s">
        <v>28</v>
      </c>
      <c r="O55" s="114"/>
      <c r="P55" s="106"/>
    </row>
    <row r="56" spans="1:16" s="107" customFormat="1" ht="28.5" x14ac:dyDescent="0.25">
      <c r="A56" s="99">
        <v>5</v>
      </c>
      <c r="B56" s="118" t="s">
        <v>155</v>
      </c>
      <c r="C56" s="119" t="s">
        <v>156</v>
      </c>
      <c r="D56" s="128" t="s">
        <v>157</v>
      </c>
      <c r="E56" s="134" t="s">
        <v>158</v>
      </c>
      <c r="F56" s="135" t="s">
        <v>37</v>
      </c>
      <c r="G56" s="136" t="s">
        <v>26</v>
      </c>
      <c r="H56" s="137">
        <v>0</v>
      </c>
      <c r="I56" s="137">
        <v>0</v>
      </c>
      <c r="J56" s="137">
        <v>0</v>
      </c>
      <c r="K56" s="137">
        <v>0</v>
      </c>
      <c r="L56" s="138">
        <v>0</v>
      </c>
      <c r="M56" s="139" t="s">
        <v>159</v>
      </c>
      <c r="N56" s="139" t="s">
        <v>28</v>
      </c>
      <c r="O56" s="140" t="s">
        <v>160</v>
      </c>
      <c r="P56" s="106"/>
    </row>
    <row r="57" spans="1:16" ht="28.5" x14ac:dyDescent="0.25">
      <c r="A57" s="20">
        <v>5</v>
      </c>
      <c r="B57" s="19"/>
      <c r="C57" s="19" t="s">
        <v>59</v>
      </c>
      <c r="D57" s="122" t="s">
        <v>60</v>
      </c>
      <c r="E57" s="19"/>
      <c r="F57" s="19"/>
      <c r="G57" s="19"/>
      <c r="H57" s="20">
        <v>1</v>
      </c>
      <c r="I57" s="20">
        <v>0</v>
      </c>
      <c r="J57" s="20">
        <v>5</v>
      </c>
      <c r="K57" s="20">
        <v>0</v>
      </c>
      <c r="L57" s="21">
        <v>2</v>
      </c>
      <c r="M57" s="22"/>
      <c r="N57" s="22" t="s">
        <v>61</v>
      </c>
      <c r="O57" s="19"/>
    </row>
    <row r="58" spans="1:16" x14ac:dyDescent="0.25">
      <c r="A58" s="48"/>
      <c r="B58" s="23"/>
      <c r="C58" s="23"/>
      <c r="D58" s="126"/>
      <c r="E58" s="23"/>
      <c r="F58" s="23"/>
      <c r="G58" s="23"/>
      <c r="H58" s="24">
        <f>SUM(H48:H57)</f>
        <v>9</v>
      </c>
      <c r="I58" s="24">
        <f>SUM(I48:I57)</f>
        <v>7</v>
      </c>
      <c r="J58" s="24">
        <f>SUM(J48:J57)</f>
        <v>41</v>
      </c>
      <c r="K58" s="24">
        <f>SUM(K48:K57)</f>
        <v>24</v>
      </c>
      <c r="L58" s="24">
        <f>SUM(L48:L57)</f>
        <v>22</v>
      </c>
      <c r="M58" s="26"/>
      <c r="N58" s="26"/>
      <c r="O58" s="23"/>
    </row>
    <row r="59" spans="1:16" ht="25.5" x14ac:dyDescent="0.25">
      <c r="A59" s="48"/>
      <c r="B59" s="23"/>
      <c r="C59" s="23"/>
      <c r="D59" s="126"/>
      <c r="E59" s="23"/>
      <c r="F59" s="23"/>
      <c r="G59" s="45" t="s">
        <v>44</v>
      </c>
      <c r="H59" s="152">
        <f>SUM(H58:I58)*14</f>
        <v>224</v>
      </c>
      <c r="I59" s="153"/>
      <c r="J59" s="152">
        <f>SUM(J58:K58)</f>
        <v>65</v>
      </c>
      <c r="K59" s="153"/>
      <c r="L59" s="24"/>
      <c r="M59" s="26"/>
      <c r="N59" s="26"/>
      <c r="O59" s="23"/>
    </row>
    <row r="60" spans="1:16" x14ac:dyDescent="0.25">
      <c r="A60" s="28">
        <v>6</v>
      </c>
      <c r="B60" s="59" t="s">
        <v>162</v>
      </c>
      <c r="C60" s="27" t="s">
        <v>163</v>
      </c>
      <c r="D60" s="123" t="s">
        <v>164</v>
      </c>
      <c r="E60" s="27"/>
      <c r="F60" s="27"/>
      <c r="G60" s="27"/>
      <c r="H60" s="28">
        <v>0</v>
      </c>
      <c r="I60" s="28">
        <v>0</v>
      </c>
      <c r="J60" s="28">
        <v>0</v>
      </c>
      <c r="K60" s="28">
        <v>0</v>
      </c>
      <c r="L60" s="29">
        <v>4</v>
      </c>
      <c r="M60" s="30" t="s">
        <v>27</v>
      </c>
      <c r="N60" s="30" t="s">
        <v>28</v>
      </c>
      <c r="O60" s="27"/>
    </row>
    <row r="61" spans="1:16" x14ac:dyDescent="0.25">
      <c r="A61" s="48"/>
      <c r="B61" s="23"/>
      <c r="C61" s="23"/>
      <c r="D61" s="126"/>
      <c r="E61" s="23"/>
      <c r="F61" s="23"/>
      <c r="G61" s="23"/>
      <c r="H61" s="24">
        <f>SUM(H60:H60)</f>
        <v>0</v>
      </c>
      <c r="I61" s="24">
        <f>SUM(I60:I60)</f>
        <v>0</v>
      </c>
      <c r="J61" s="24">
        <f>SUM(J60:J60)</f>
        <v>0</v>
      </c>
      <c r="K61" s="24">
        <f>SUM(K60:K60)</f>
        <v>0</v>
      </c>
      <c r="L61" s="24">
        <f>SUM(L60:L60)</f>
        <v>4</v>
      </c>
      <c r="M61" s="26"/>
      <c r="N61" s="26"/>
      <c r="O61" s="23"/>
    </row>
    <row r="62" spans="1:16" ht="25.5" x14ac:dyDescent="0.25">
      <c r="A62" s="49"/>
      <c r="B62" s="31"/>
      <c r="C62" s="31"/>
      <c r="D62" s="132"/>
      <c r="E62" s="31"/>
      <c r="F62" s="31"/>
      <c r="G62" s="45" t="s">
        <v>44</v>
      </c>
      <c r="H62" s="152">
        <f>SUM(H61:I61)*14</f>
        <v>0</v>
      </c>
      <c r="I62" s="153"/>
      <c r="J62" s="152">
        <f>SUM(J61:K61)</f>
        <v>0</v>
      </c>
      <c r="K62" s="153"/>
      <c r="L62" s="32"/>
      <c r="M62" s="33"/>
      <c r="N62" s="33"/>
      <c r="O62" s="31"/>
    </row>
    <row r="63" spans="1:16" x14ac:dyDescent="0.25">
      <c r="A63" s="38"/>
      <c r="B63" s="40"/>
      <c r="C63" s="84" t="s">
        <v>165</v>
      </c>
      <c r="D63" s="133"/>
      <c r="E63" s="40"/>
      <c r="F63" s="40"/>
      <c r="G63" s="40"/>
      <c r="H63" s="38"/>
      <c r="I63" s="38"/>
      <c r="J63" s="38"/>
      <c r="K63" s="38"/>
      <c r="L63" s="39"/>
      <c r="M63" s="37"/>
      <c r="N63" s="37"/>
      <c r="O63" s="40"/>
    </row>
    <row r="64" spans="1:16" ht="15.75" x14ac:dyDescent="0.25">
      <c r="A64" s="50" t="s">
        <v>166</v>
      </c>
      <c r="B64" s="34"/>
      <c r="C64" s="34"/>
      <c r="D64" s="129"/>
      <c r="E64" s="34"/>
      <c r="F64" s="34"/>
      <c r="G64" s="34"/>
      <c r="H64" s="35"/>
      <c r="I64" s="35"/>
      <c r="J64" s="35"/>
      <c r="K64" s="35"/>
      <c r="L64" s="36"/>
      <c r="M64" s="37"/>
      <c r="N64" s="37"/>
      <c r="O64" s="34"/>
    </row>
    <row r="65" spans="1:15" x14ac:dyDescent="0.25">
      <c r="A65" s="85">
        <v>2</v>
      </c>
      <c r="B65" s="91" t="s">
        <v>167</v>
      </c>
      <c r="C65" s="86" t="s">
        <v>176</v>
      </c>
      <c r="D65" s="131" t="s">
        <v>191</v>
      </c>
      <c r="E65" s="87"/>
      <c r="F65" s="86" t="s">
        <v>32</v>
      </c>
      <c r="G65" s="88" t="s">
        <v>26</v>
      </c>
      <c r="H65" s="85">
        <v>2</v>
      </c>
      <c r="I65" s="85">
        <v>0</v>
      </c>
      <c r="J65" s="85">
        <v>9</v>
      </c>
      <c r="K65" s="88">
        <v>0</v>
      </c>
      <c r="L65" s="89">
        <v>3</v>
      </c>
      <c r="M65" s="90" t="s">
        <v>33</v>
      </c>
      <c r="N65" s="90" t="s">
        <v>161</v>
      </c>
      <c r="O65" s="90"/>
    </row>
    <row r="66" spans="1:15" ht="28.5" x14ac:dyDescent="0.25">
      <c r="A66" s="85">
        <v>1</v>
      </c>
      <c r="B66" s="91" t="s">
        <v>168</v>
      </c>
      <c r="C66" s="86" t="s">
        <v>177</v>
      </c>
      <c r="D66" s="131" t="s">
        <v>201</v>
      </c>
      <c r="E66" s="87"/>
      <c r="F66" s="86" t="s">
        <v>25</v>
      </c>
      <c r="G66" s="88" t="s">
        <v>26</v>
      </c>
      <c r="H66" s="85">
        <v>0</v>
      </c>
      <c r="I66" s="85">
        <v>3</v>
      </c>
      <c r="J66" s="85">
        <v>0</v>
      </c>
      <c r="K66" s="88">
        <v>7.5</v>
      </c>
      <c r="L66" s="89">
        <v>4</v>
      </c>
      <c r="M66" s="90" t="s">
        <v>27</v>
      </c>
      <c r="N66" s="90" t="s">
        <v>161</v>
      </c>
      <c r="O66" s="90"/>
    </row>
    <row r="67" spans="1:15" ht="28.5" x14ac:dyDescent="0.25">
      <c r="A67" s="85">
        <v>2</v>
      </c>
      <c r="B67" s="91" t="s">
        <v>169</v>
      </c>
      <c r="C67" s="86" t="s">
        <v>178</v>
      </c>
      <c r="D67" s="131" t="s">
        <v>190</v>
      </c>
      <c r="E67" s="87" t="s">
        <v>23</v>
      </c>
      <c r="F67" s="86" t="s">
        <v>25</v>
      </c>
      <c r="G67" s="88" t="s">
        <v>26</v>
      </c>
      <c r="H67" s="85">
        <v>0</v>
      </c>
      <c r="I67" s="85">
        <v>3</v>
      </c>
      <c r="J67" s="85">
        <v>0</v>
      </c>
      <c r="K67" s="88">
        <v>7.5</v>
      </c>
      <c r="L67" s="89">
        <v>4</v>
      </c>
      <c r="M67" s="90" t="s">
        <v>27</v>
      </c>
      <c r="N67" s="90" t="s">
        <v>161</v>
      </c>
      <c r="O67" s="90"/>
    </row>
  </sheetData>
  <mergeCells count="28">
    <mergeCell ref="H62:I62"/>
    <mergeCell ref="O8:O9"/>
    <mergeCell ref="H17:I17"/>
    <mergeCell ref="H26:I26"/>
    <mergeCell ref="H35:I35"/>
    <mergeCell ref="H47:I47"/>
    <mergeCell ref="H59:I59"/>
    <mergeCell ref="N8:N9"/>
    <mergeCell ref="J17:K17"/>
    <mergeCell ref="J26:K26"/>
    <mergeCell ref="J35:K35"/>
    <mergeCell ref="J47:K47"/>
    <mergeCell ref="J59:K59"/>
    <mergeCell ref="J62:K62"/>
    <mergeCell ref="H8:I8"/>
    <mergeCell ref="E8:E9"/>
    <mergeCell ref="L8:L9"/>
    <mergeCell ref="M8:M9"/>
    <mergeCell ref="F8:F9"/>
    <mergeCell ref="G8:G9"/>
    <mergeCell ref="J8:K8"/>
    <mergeCell ref="C1:C6"/>
    <mergeCell ref="A8:A9"/>
    <mergeCell ref="B8:B9"/>
    <mergeCell ref="C8:C9"/>
    <mergeCell ref="D8:D9"/>
    <mergeCell ref="A1:A6"/>
    <mergeCell ref="B1:B6"/>
  </mergeCells>
  <printOptions horizontalCentered="1"/>
  <pageMargins left="0.27559055118110237" right="7.874015748031496E-2" top="0.47244094488188981" bottom="0.47244094488188981" header="0" footer="0.19685039370078741"/>
  <pageSetup paperSize="9" scale="7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2022-08-02T15:11:29Z</cp:lastPrinted>
  <dcterms:created xsi:type="dcterms:W3CDTF">2016-09-01T14:49:18Z</dcterms:created>
  <dcterms:modified xsi:type="dcterms:W3CDTF">2023-06-22T09:37:55Z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