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ÉNEK-ZENE\4 félév_szakpáros\"/>
    </mc:Choice>
  </mc:AlternateContent>
  <bookViews>
    <workbookView xWindow="0" yWindow="0" windowWidth="23040" windowHeight="8910"/>
  </bookViews>
  <sheets>
    <sheet name="BA+minor után kétszakos" sheetId="6" r:id="rId1"/>
  </sheets>
  <definedNames>
    <definedName name="_xlnm.Print_Titles" localSheetId="0">'BA+minor után kétszakos'!$8:$9</definedName>
    <definedName name="_xlnm.Print_Area" localSheetId="0">'BA+minor után kétszakos'!$A$1:$O$46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6" l="1"/>
  <c r="J37" i="6"/>
  <c r="K40" i="6"/>
  <c r="J40" i="6"/>
  <c r="K27" i="6"/>
  <c r="J27" i="6"/>
  <c r="K16" i="6"/>
  <c r="J16" i="6"/>
  <c r="J38" i="6" l="1"/>
  <c r="J17" i="6"/>
  <c r="J41" i="6"/>
  <c r="J28" i="6"/>
  <c r="O5" i="6" l="1"/>
  <c r="L40" i="6" l="1"/>
  <c r="I40" i="6"/>
  <c r="H40" i="6"/>
  <c r="L37" i="6"/>
  <c r="I37" i="6"/>
  <c r="H37" i="6"/>
  <c r="L27" i="6"/>
  <c r="I27" i="6"/>
  <c r="H27" i="6"/>
  <c r="L16" i="6"/>
  <c r="I16" i="6"/>
  <c r="H16" i="6"/>
  <c r="H17" i="6" l="1"/>
  <c r="H28" i="6"/>
  <c r="H38" i="6"/>
  <c r="H41" i="6"/>
  <c r="N5" i="6" l="1"/>
</calcChain>
</file>

<file path=xl/sharedStrings.xml><?xml version="1.0" encoding="utf-8"?>
<sst xmlns="http://schemas.openxmlformats.org/spreadsheetml/2006/main" count="248" uniqueCount="150">
  <si>
    <t>Osztatlan tanárképzési szak: Ének-zene tanár</t>
  </si>
  <si>
    <t>Szakfelelős: Ferencziné dr. habil. Ács Ildikó</t>
  </si>
  <si>
    <t>Képzési idő:</t>
  </si>
  <si>
    <t>10 félév</t>
  </si>
  <si>
    <t>Nappali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</si>
  <si>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</si>
  <si>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</si>
  <si>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</si>
  <si>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</si>
  <si>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</si>
  <si>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</si>
  <si>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</si>
  <si>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</si>
  <si>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</si>
  <si>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</si>
  <si>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</si>
  <si>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</si>
  <si>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</si>
  <si>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</si>
  <si>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</si>
  <si>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</si>
  <si>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</si>
  <si>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</si>
  <si>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</si>
  <si>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</si>
  <si>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Mike Ádám</t>
  </si>
  <si>
    <t>ZEI</t>
  </si>
  <si>
    <t>K</t>
  </si>
  <si>
    <t>A</t>
  </si>
  <si>
    <t>Dr. Pintér-Keresztes Ildikó</t>
  </si>
  <si>
    <t>G</t>
  </si>
  <si>
    <t>Conducting practice 1.</t>
  </si>
  <si>
    <t>Ferencziné dr. Ács Ildikó </t>
  </si>
  <si>
    <t>Kerekes Rita</t>
  </si>
  <si>
    <t>2+1</t>
  </si>
  <si>
    <t>Piano 1.*</t>
  </si>
  <si>
    <t>Dr. Szilágyi Gyula </t>
  </si>
  <si>
    <t>Voice training 1.*</t>
  </si>
  <si>
    <t>Sinka Krisztina Barbara 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</si>
  <si>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</si>
  <si>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</si>
  <si>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</si>
  <si>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</si>
  <si>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</si>
  <si>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 xml:space="preserve">Ferencziné dr. Ács Ildikó 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</si>
  <si>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</si>
  <si>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</si>
  <si>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</si>
  <si>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</si>
  <si>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</si>
  <si>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</si>
  <si>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</si>
  <si>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OEN1115</t>
  </si>
  <si>
    <t>Vezénylési gyakorlat 3.</t>
  </si>
  <si>
    <t>Conducting practice 3.</t>
  </si>
  <si>
    <t>ENO1043, BZE1115</t>
  </si>
  <si>
    <t>MAI</t>
  </si>
  <si>
    <t>OEN1118</t>
  </si>
  <si>
    <t>Magánének 3.*</t>
  </si>
  <si>
    <t>Voice training 3.*</t>
  </si>
  <si>
    <t>ENO1073</t>
  </si>
  <si>
    <t>OEN1220</t>
  </si>
  <si>
    <t>Zenetörténeti és zeneirodalmi ismeretek 4.</t>
  </si>
  <si>
    <t>Music history and literature 4.</t>
  </si>
  <si>
    <t>ENO1004, BZE1261</t>
  </si>
  <si>
    <t>OEN1222</t>
  </si>
  <si>
    <t>Vezénylési gyakorlat 4.</t>
  </si>
  <si>
    <t>Conducting practice 4.</t>
  </si>
  <si>
    <t>ENO1044, BZE1215</t>
  </si>
  <si>
    <t>OEN1224</t>
  </si>
  <si>
    <t>Zongora 4.*</t>
  </si>
  <si>
    <t>Piano 4.*</t>
  </si>
  <si>
    <t>ENO1064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</si>
  <si>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</si>
  <si>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</si>
  <si>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</si>
  <si>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</si>
  <si>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</si>
  <si>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</si>
  <si>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</si>
  <si>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</si>
  <si>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</si>
  <si>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</si>
  <si>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</si>
  <si>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</si>
  <si>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OEN1129</t>
  </si>
  <si>
    <t>Énekkar 5.</t>
  </si>
  <si>
    <t>Choir 5.</t>
  </si>
  <si>
    <t>ENO105, BZE1174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</si>
  <si>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</si>
  <si>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</si>
  <si>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</si>
  <si>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</si>
  <si>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</si>
  <si>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</si>
  <si>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</si>
  <si>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</si>
  <si>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</si>
  <si>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</si>
  <si>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</si>
  <si>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</si>
  <si>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OEN1235</t>
  </si>
  <si>
    <t>Énekkar 6.</t>
  </si>
  <si>
    <t>Choir 6.</t>
  </si>
  <si>
    <t>ENO1056, BZE1274</t>
  </si>
  <si>
    <t>OEN8003</t>
  </si>
  <si>
    <t>Szakmódszertan 3.</t>
  </si>
  <si>
    <t>Methodology 3.</t>
  </si>
  <si>
    <t>ENO8004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</si>
  <si>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</si>
  <si>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</si>
  <si>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</si>
  <si>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</si>
  <si>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</si>
  <si>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</si>
  <si>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</si>
  <si>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OEN8004</t>
  </si>
  <si>
    <t>Kollaborációs tanulási környezet</t>
  </si>
  <si>
    <t>Collaborative learning environment</t>
  </si>
  <si>
    <t>ENO8001</t>
  </si>
  <si>
    <t>OEN1149</t>
  </si>
  <si>
    <t>Komplex zenei gyakorlat</t>
  </si>
  <si>
    <t>Complex musical practice</t>
  </si>
  <si>
    <t>ENO1027</t>
  </si>
  <si>
    <t>OEN1151</t>
  </si>
  <si>
    <t>Kórusirodalom</t>
  </si>
  <si>
    <t>Choir literature</t>
  </si>
  <si>
    <t>ENO1050</t>
  </si>
  <si>
    <t>OEN4000</t>
  </si>
  <si>
    <t xml:space="preserve">Komplex szakterületi zárószigorlat </t>
  </si>
  <si>
    <t>Complex professional comprehensive exam</t>
  </si>
  <si>
    <t>OEN1233
OEN8001</t>
  </si>
  <si>
    <t>S</t>
  </si>
  <si>
    <t>ENO4000</t>
  </si>
  <si>
    <t>OEN7000</t>
  </si>
  <si>
    <t>Diplomamunka</t>
  </si>
  <si>
    <t>Thesis</t>
  </si>
  <si>
    <t>* 30 perces egyéni óra</t>
  </si>
  <si>
    <t>Idegen nyelven választható tantárgyak</t>
  </si>
  <si>
    <t>B</t>
  </si>
  <si>
    <t>OEN2002</t>
  </si>
  <si>
    <t>Vezénylési gyakorlat 1. (angol)</t>
  </si>
  <si>
    <t>OEN2004</t>
  </si>
  <si>
    <t>Zongora 1.* (angol)</t>
  </si>
  <si>
    <t>OEN2005</t>
  </si>
  <si>
    <t>Magánének 1.* (angol)</t>
  </si>
  <si>
    <t>Tanulmányi idő:</t>
  </si>
  <si>
    <t>Elismerés után teljesítendő kreditek:</t>
  </si>
  <si>
    <t>Alapfokozat és szakképzettség birtokában 2 szakos osztatlan tanári szakképzettség megszerzése kreditbeszámítással (minorral)</t>
  </si>
  <si>
    <t>4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</si>
</sst>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0B4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8" borderId="15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0" fillId="8" borderId="18" xfId="0" applyFont="1" applyFill="1" applyBorder="1" applyAlignment="1">
      <alignment horizontal="left" vertical="center" wrapText="1"/>
    </xf>
    <xf numFmtId="0" fontId="21" fillId="8" borderId="18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/>
    </xf>
    <xf numFmtId="0" fontId="23" fillId="10" borderId="15" xfId="0" applyFont="1" applyFill="1" applyBorder="1" applyAlignment="1">
      <alignment horizontal="left" vertical="center" wrapText="1"/>
    </xf>
    <xf numFmtId="0" fontId="23" fillId="10" borderId="15" xfId="0" applyFont="1" applyFill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1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 wrapText="1"/>
    </xf>
    <xf numFmtId="1" fontId="19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1" fontId="22" fillId="0" borderId="19" xfId="0" applyNumberFormat="1" applyFont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left" vertical="center" wrapText="1"/>
    </xf>
    <xf numFmtId="1" fontId="9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vertical="center" wrapText="1"/>
    </xf>
    <xf numFmtId="0" fontId="23" fillId="11" borderId="15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1" fontId="18" fillId="11" borderId="1" xfId="0" applyNumberFormat="1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left" vertical="center" wrapText="1"/>
    </xf>
    <xf numFmtId="0" fontId="21" fillId="11" borderId="16" xfId="0" applyFont="1" applyFill="1" applyBorder="1" applyAlignment="1">
      <alignment horizontal="left" vertical="center" wrapText="1"/>
    </xf>
    <xf numFmtId="0" fontId="23" fillId="11" borderId="15" xfId="0" applyFont="1" applyFill="1" applyBorder="1" applyAlignment="1">
      <alignment horizontal="left" vertical="center" wrapText="1"/>
    </xf>
    <xf numFmtId="0" fontId="20" fillId="11" borderId="17" xfId="0" applyFont="1" applyFill="1" applyBorder="1" applyAlignment="1">
      <alignment horizontal="left" vertical="center" wrapText="1"/>
    </xf>
    <xf numFmtId="0" fontId="21" fillId="11" borderId="18" xfId="0" applyFont="1" applyFill="1" applyBorder="1" applyAlignment="1">
      <alignment horizontal="left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" fontId="20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1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1" fontId="22" fillId="0" borderId="20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9" fillId="6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16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2</xdr:col>
      <xdr:colOff>1444741</xdr:colOff>
      <xdr:row>6</xdr:row>
      <xdr:rowOff>3848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"/>
          <a:ext cx="2714741" cy="113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zoomScale="60" zoomScaleNormal="75" zoomScalePageLayoutView="85" workbookViewId="0">
      <selection activeCell="J8" sqref="J8:K8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39.5703125" style="10" customWidth="1"/>
    <col min="4" max="4" width="33.7109375" style="3" customWidth="1"/>
    <col min="5" max="5" width="12.28515625" style="3" customWidth="1"/>
    <col min="6" max="6" width="26" style="3" customWidth="1"/>
    <col min="7" max="7" width="8.7109375" style="3" customWidth="1"/>
    <col min="8" max="8" width="4.7109375" style="11" customWidth="1"/>
    <col min="9" max="10" width="5" style="11" customWidth="1"/>
    <col min="11" max="11" width="4.7109375" style="11" customWidth="1"/>
    <col min="12" max="12" width="6.7109375" style="12" customWidth="1"/>
    <col min="13" max="13" width="7.42578125" style="13" customWidth="1"/>
    <col min="14" max="14" width="9.28515625" style="13" customWidth="1"/>
    <col min="15" max="15" width="16.7109375" style="3" customWidth="1"/>
    <col min="16" max="16" width="8.7109375" style="109"/>
  </cols>
  <sheetData>
    <row r="1" spans="1:15" ht="15.75" x14ac:dyDescent="0.25">
      <c r="B1" s="1"/>
      <c r="C1" s="19"/>
      <c r="D1" s="38" t="s">
        <v>0</v>
      </c>
      <c r="E1" s="120"/>
      <c r="F1" s="38"/>
      <c r="G1" s="1"/>
      <c r="H1" s="4"/>
      <c r="I1" s="4"/>
      <c r="J1" s="95" t="s">
        <v>1</v>
      </c>
      <c r="N1" s="2"/>
      <c r="O1" s="6"/>
    </row>
    <row r="2" spans="1:15" x14ac:dyDescent="0.25">
      <c r="B2" s="1"/>
      <c r="C2" s="135"/>
      <c r="D2" s="40" t="s">
        <v>148</v>
      </c>
      <c r="E2" s="40"/>
      <c r="F2" s="40"/>
      <c r="G2" s="21"/>
      <c r="H2" s="22"/>
      <c r="I2" s="22"/>
      <c r="J2" s="22"/>
      <c r="K2" s="22"/>
      <c r="L2" s="43"/>
      <c r="M2" s="44"/>
      <c r="N2" s="22"/>
      <c r="O2" s="22"/>
    </row>
    <row r="3" spans="1:15" x14ac:dyDescent="0.25">
      <c r="B3" s="1"/>
      <c r="C3" s="136"/>
      <c r="D3" s="36" t="s">
        <v>2</v>
      </c>
      <c r="E3" s="36" t="s">
        <v>3</v>
      </c>
      <c r="F3" s="36"/>
      <c r="G3" s="1"/>
      <c r="H3" s="4"/>
      <c r="I3" s="4"/>
      <c r="J3" s="4"/>
      <c r="K3" s="4"/>
      <c r="M3" s="2"/>
      <c r="N3" s="2"/>
      <c r="O3" s="6"/>
    </row>
    <row r="4" spans="1:15" x14ac:dyDescent="0.25">
      <c r="B4" s="1"/>
      <c r="C4" s="137"/>
      <c r="D4" s="36" t="s">
        <v>146</v>
      </c>
      <c r="E4" s="37" t="s">
        <v>149</v>
      </c>
      <c r="F4" s="36"/>
      <c r="G4" s="1"/>
      <c r="H4" s="4"/>
      <c r="I4" s="4"/>
      <c r="J4" s="4"/>
      <c r="K4" s="18"/>
      <c r="M4" s="18"/>
      <c r="N4" s="17" t="s">
        <v>4</v>
      </c>
      <c r="O4" s="17" t="s">
        <v>5</v>
      </c>
    </row>
    <row r="5" spans="1:15" x14ac:dyDescent="0.25">
      <c r="B5" s="1"/>
      <c r="C5" s="2"/>
      <c r="D5" s="36" t="s">
        <v>147</v>
      </c>
      <c r="E5" s="37">
        <v>120</v>
      </c>
      <c r="F5" s="36"/>
      <c r="G5" s="1"/>
      <c r="H5" s="4"/>
      <c r="I5" s="4"/>
      <c r="J5" s="4"/>
      <c r="K5" s="18" t="s">
        <v>8</v>
      </c>
      <c r="M5" s="18"/>
      <c r="N5" s="17">
        <f>SUM(H17,H28,H38,H41)</f>
        <v>420</v>
      </c>
      <c r="O5" s="17">
        <f>SUM(J17,J28,J38,J41)</f>
        <v>168</v>
      </c>
    </row>
    <row r="6" spans="1:15" x14ac:dyDescent="0.25">
      <c r="B6" s="1"/>
      <c r="C6" s="20"/>
      <c r="D6" s="36" t="s">
        <v>6</v>
      </c>
      <c r="E6" s="36" t="s">
        <v>7</v>
      </c>
      <c r="F6" s="41"/>
      <c r="G6" s="1"/>
      <c r="H6" s="4"/>
      <c r="I6" s="4"/>
      <c r="J6" s="4"/>
      <c r="K6" s="4"/>
      <c r="L6" s="5"/>
      <c r="N6" s="5"/>
      <c r="O6" s="7"/>
    </row>
    <row r="7" spans="1:15" ht="15" customHeight="1" x14ac:dyDescent="0.25">
      <c r="A7" s="8" t="s">
        <v>9</v>
      </c>
      <c r="B7" s="39"/>
      <c r="D7" s="39"/>
      <c r="E7" s="39"/>
      <c r="F7" s="39"/>
      <c r="K7" s="15"/>
      <c r="L7" s="9"/>
      <c r="M7" s="3"/>
      <c r="N7" s="9"/>
    </row>
    <row r="8" spans="1:15" ht="44.25" customHeight="1" x14ac:dyDescent="0.25">
      <c r="A8" s="150" t="s">
        <v>10</v>
      </c>
      <c r="B8" s="144" t="s">
        <v>11</v>
      </c>
      <c r="C8" s="144" t="s">
        <v>12</v>
      </c>
      <c r="D8" s="142" t="s">
        <v>13</v>
      </c>
      <c r="E8" s="142" t="s">
        <v>14</v>
      </c>
      <c r="F8" s="142" t="s">
        <v>15</v>
      </c>
      <c r="G8" s="144" t="s">
        <v>16</v>
      </c>
      <c r="H8" s="146" t="s">
        <v>17</v>
      </c>
      <c r="I8" s="147"/>
      <c r="J8" s="146" t="s">
        <v>18</v>
      </c>
      <c r="K8" s="147"/>
      <c r="L8" s="148" t="s">
        <v>19</v>
      </c>
      <c r="M8" s="144" t="s">
        <v>20</v>
      </c>
      <c r="N8" s="144" t="s">
        <v>21</v>
      </c>
      <c r="O8" s="138" t="s">
        <v>22</v>
      </c>
    </row>
    <row r="9" spans="1:15" ht="26.25" customHeight="1" x14ac:dyDescent="0.25">
      <c r="A9" s="151"/>
      <c r="B9" s="145"/>
      <c r="C9" s="145"/>
      <c r="D9" s="143"/>
      <c r="E9" s="143"/>
      <c r="F9" s="143"/>
      <c r="G9" s="145"/>
      <c r="H9" s="16" t="s">
        <v>23</v>
      </c>
      <c r="I9" s="14" t="s">
        <v>24</v>
      </c>
      <c r="J9" s="16" t="s">
        <v>23</v>
      </c>
      <c r="K9" s="14" t="s">
        <v>24</v>
      </c>
      <c r="L9" s="149"/>
      <c r="M9" s="145"/>
      <c r="N9" s="145"/>
      <c r="O9" s="139"/>
    </row>
    <row r="10" spans="1:15" ht="28.5" x14ac:dyDescent="0.25">
      <c r="A10" s="23">
        <v>1</v>
      </c>
      <c r="B10" s="69" t="s">
        <v>48</v>
      </c>
      <c r="C10" s="70" t="s">
        <v>49</v>
      </c>
      <c r="D10" s="71" t="s">
        <v>50</v>
      </c>
      <c r="E10" s="69"/>
      <c r="F10" s="69" t="s">
        <v>25</v>
      </c>
      <c r="G10" s="72" t="s">
        <v>26</v>
      </c>
      <c r="H10" s="73">
        <v>1</v>
      </c>
      <c r="I10" s="73">
        <v>0</v>
      </c>
      <c r="J10" s="73">
        <v>5</v>
      </c>
      <c r="K10" s="72">
        <v>0</v>
      </c>
      <c r="L10" s="74">
        <v>2</v>
      </c>
      <c r="M10" s="75" t="s">
        <v>27</v>
      </c>
      <c r="N10" s="75" t="s">
        <v>28</v>
      </c>
      <c r="O10" s="45" t="s">
        <v>51</v>
      </c>
    </row>
    <row r="11" spans="1:15" ht="28.5" x14ac:dyDescent="0.25">
      <c r="A11" s="23">
        <v>1</v>
      </c>
      <c r="B11" s="106" t="s">
        <v>77</v>
      </c>
      <c r="C11" s="112" t="s">
        <v>78</v>
      </c>
      <c r="D11" s="113" t="s">
        <v>79</v>
      </c>
      <c r="E11" s="114"/>
      <c r="F11" s="114" t="s">
        <v>25</v>
      </c>
      <c r="G11" s="115" t="s">
        <v>26</v>
      </c>
      <c r="H11" s="116">
        <v>1</v>
      </c>
      <c r="I11" s="116">
        <v>0</v>
      </c>
      <c r="J11" s="116">
        <v>5</v>
      </c>
      <c r="K11" s="115">
        <v>0</v>
      </c>
      <c r="L11" s="117">
        <v>2</v>
      </c>
      <c r="M11" s="118" t="s">
        <v>27</v>
      </c>
      <c r="N11" s="118" t="s">
        <v>28</v>
      </c>
      <c r="O11" s="119" t="s">
        <v>80</v>
      </c>
    </row>
    <row r="12" spans="1:15" ht="42.75" x14ac:dyDescent="0.25">
      <c r="A12" s="23">
        <v>1</v>
      </c>
      <c r="B12" s="69" t="s">
        <v>81</v>
      </c>
      <c r="C12" s="71" t="s">
        <v>82</v>
      </c>
      <c r="D12" s="71" t="s">
        <v>83</v>
      </c>
      <c r="E12" s="96"/>
      <c r="F12" s="76" t="s">
        <v>29</v>
      </c>
      <c r="G12" s="72" t="s">
        <v>26</v>
      </c>
      <c r="H12" s="100">
        <v>1</v>
      </c>
      <c r="I12" s="100">
        <v>2</v>
      </c>
      <c r="J12" s="100">
        <v>5</v>
      </c>
      <c r="K12" s="101">
        <v>9</v>
      </c>
      <c r="L12" s="74">
        <v>4</v>
      </c>
      <c r="M12" s="75" t="s">
        <v>27</v>
      </c>
      <c r="N12" s="75" t="s">
        <v>28</v>
      </c>
      <c r="O12" s="45" t="s">
        <v>84</v>
      </c>
    </row>
    <row r="13" spans="1:15" ht="28.5" x14ac:dyDescent="0.25">
      <c r="A13" s="23">
        <v>1</v>
      </c>
      <c r="B13" s="69" t="s">
        <v>52</v>
      </c>
      <c r="C13" s="77" t="s">
        <v>53</v>
      </c>
      <c r="D13" s="77" t="s">
        <v>54</v>
      </c>
      <c r="E13" s="69"/>
      <c r="F13" s="76" t="s">
        <v>32</v>
      </c>
      <c r="G13" s="72" t="s">
        <v>26</v>
      </c>
      <c r="H13" s="100">
        <v>0</v>
      </c>
      <c r="I13" s="100">
        <v>2</v>
      </c>
      <c r="J13" s="100">
        <v>0</v>
      </c>
      <c r="K13" s="101">
        <v>9</v>
      </c>
      <c r="L13" s="78">
        <v>2</v>
      </c>
      <c r="M13" s="102" t="s">
        <v>30</v>
      </c>
      <c r="N13" s="75" t="s">
        <v>28</v>
      </c>
      <c r="O13" s="45" t="s">
        <v>55</v>
      </c>
    </row>
    <row r="14" spans="1:15" ht="28.5" x14ac:dyDescent="0.25">
      <c r="A14" s="23">
        <v>1</v>
      </c>
      <c r="B14" s="69" t="s">
        <v>85</v>
      </c>
      <c r="C14" s="77" t="s">
        <v>86</v>
      </c>
      <c r="D14" s="70" t="s">
        <v>87</v>
      </c>
      <c r="E14" s="96"/>
      <c r="F14" s="69" t="s">
        <v>33</v>
      </c>
      <c r="G14" s="72" t="s">
        <v>26</v>
      </c>
      <c r="H14" s="100">
        <v>0</v>
      </c>
      <c r="I14" s="98" t="s">
        <v>34</v>
      </c>
      <c r="J14" s="100">
        <v>0</v>
      </c>
      <c r="K14" s="101">
        <v>9</v>
      </c>
      <c r="L14" s="74">
        <v>0</v>
      </c>
      <c r="M14" s="75" t="s">
        <v>56</v>
      </c>
      <c r="N14" s="75" t="s">
        <v>28</v>
      </c>
      <c r="O14" s="45" t="s">
        <v>88</v>
      </c>
    </row>
    <row r="15" spans="1:15" x14ac:dyDescent="0.25">
      <c r="A15" s="23">
        <v>1</v>
      </c>
      <c r="B15" s="69" t="s">
        <v>57</v>
      </c>
      <c r="C15" s="77" t="s">
        <v>58</v>
      </c>
      <c r="D15" s="77" t="s">
        <v>59</v>
      </c>
      <c r="E15" s="69"/>
      <c r="F15" s="79" t="s">
        <v>38</v>
      </c>
      <c r="G15" s="72" t="s">
        <v>26</v>
      </c>
      <c r="H15" s="100">
        <v>0</v>
      </c>
      <c r="I15" s="101">
        <v>1</v>
      </c>
      <c r="J15" s="100">
        <v>0</v>
      </c>
      <c r="K15" s="101">
        <v>5</v>
      </c>
      <c r="L15" s="78">
        <v>1</v>
      </c>
      <c r="M15" s="102" t="s">
        <v>30</v>
      </c>
      <c r="N15" s="75" t="s">
        <v>28</v>
      </c>
      <c r="O15" s="45" t="s">
        <v>60</v>
      </c>
    </row>
    <row r="16" spans="1:15" x14ac:dyDescent="0.25">
      <c r="A16" s="65"/>
      <c r="B16" s="24"/>
      <c r="C16" s="24"/>
      <c r="D16" s="24"/>
      <c r="E16" s="24"/>
      <c r="F16" s="24"/>
      <c r="G16" s="24"/>
      <c r="H16" s="25">
        <f>SUM(H10:H15)</f>
        <v>3</v>
      </c>
      <c r="I16" s="25">
        <f>SUM(I10:I15)</f>
        <v>5</v>
      </c>
      <c r="J16" s="25">
        <f>SUM(J10:J15)</f>
        <v>15</v>
      </c>
      <c r="K16" s="25">
        <f>SUM(K10:K15)</f>
        <v>32</v>
      </c>
      <c r="L16" s="92">
        <f>SUM(L10:L15)</f>
        <v>11</v>
      </c>
      <c r="M16" s="27"/>
      <c r="N16" s="27"/>
      <c r="O16" s="24"/>
    </row>
    <row r="17" spans="1:16" ht="25.5" x14ac:dyDescent="0.25">
      <c r="A17" s="65"/>
      <c r="B17" s="24"/>
      <c r="C17" s="24"/>
      <c r="D17" s="24"/>
      <c r="E17" s="24"/>
      <c r="F17" s="24"/>
      <c r="G17" s="42" t="s">
        <v>39</v>
      </c>
      <c r="H17" s="140">
        <f>SUM(H16:I16)*14</f>
        <v>112</v>
      </c>
      <c r="I17" s="141"/>
      <c r="J17" s="140">
        <f>SUM(J16:K16)</f>
        <v>47</v>
      </c>
      <c r="K17" s="141"/>
      <c r="L17" s="26"/>
      <c r="M17" s="27"/>
      <c r="N17" s="27"/>
      <c r="O17" s="24"/>
    </row>
    <row r="18" spans="1:16" ht="28.5" x14ac:dyDescent="0.25">
      <c r="A18" s="29">
        <v>2</v>
      </c>
      <c r="B18" s="46" t="s">
        <v>61</v>
      </c>
      <c r="C18" s="57" t="s">
        <v>62</v>
      </c>
      <c r="D18" s="56" t="s">
        <v>63</v>
      </c>
      <c r="E18" s="46"/>
      <c r="F18" s="46" t="s">
        <v>25</v>
      </c>
      <c r="G18" s="48" t="s">
        <v>26</v>
      </c>
      <c r="H18" s="47">
        <v>1</v>
      </c>
      <c r="I18" s="47">
        <v>0</v>
      </c>
      <c r="J18" s="47">
        <v>5</v>
      </c>
      <c r="K18" s="48">
        <v>0</v>
      </c>
      <c r="L18" s="49">
        <v>2</v>
      </c>
      <c r="M18" s="50" t="s">
        <v>27</v>
      </c>
      <c r="N18" s="50" t="s">
        <v>28</v>
      </c>
      <c r="O18" s="108" t="s">
        <v>64</v>
      </c>
    </row>
    <row r="19" spans="1:16" ht="28.5" x14ac:dyDescent="0.25">
      <c r="A19" s="29">
        <v>2</v>
      </c>
      <c r="B19" s="46" t="s">
        <v>93</v>
      </c>
      <c r="C19" s="46" t="s">
        <v>94</v>
      </c>
      <c r="D19" s="46" t="s">
        <v>95</v>
      </c>
      <c r="E19" s="46"/>
      <c r="F19" s="46" t="s">
        <v>25</v>
      </c>
      <c r="G19" s="48" t="s">
        <v>26</v>
      </c>
      <c r="H19" s="48">
        <v>1</v>
      </c>
      <c r="I19" s="48">
        <v>0</v>
      </c>
      <c r="J19" s="48">
        <v>5</v>
      </c>
      <c r="K19" s="48">
        <v>0</v>
      </c>
      <c r="L19" s="94">
        <v>2</v>
      </c>
      <c r="M19" s="48" t="s">
        <v>27</v>
      </c>
      <c r="N19" s="48" t="s">
        <v>28</v>
      </c>
      <c r="O19" s="108" t="s">
        <v>96</v>
      </c>
    </row>
    <row r="20" spans="1:16" ht="42.75" x14ac:dyDescent="0.25">
      <c r="A20" s="29">
        <v>2</v>
      </c>
      <c r="B20" s="46" t="s">
        <v>97</v>
      </c>
      <c r="C20" s="46" t="s">
        <v>98</v>
      </c>
      <c r="D20" s="46" t="s">
        <v>99</v>
      </c>
      <c r="E20" s="46" t="s">
        <v>81</v>
      </c>
      <c r="F20" s="46" t="s">
        <v>29</v>
      </c>
      <c r="G20" s="48" t="s">
        <v>26</v>
      </c>
      <c r="H20" s="103">
        <v>1</v>
      </c>
      <c r="I20" s="103">
        <v>2</v>
      </c>
      <c r="J20" s="103">
        <v>5</v>
      </c>
      <c r="K20" s="103">
        <v>9</v>
      </c>
      <c r="L20" s="94">
        <v>4</v>
      </c>
      <c r="M20" s="48" t="s">
        <v>30</v>
      </c>
      <c r="N20" s="48" t="s">
        <v>28</v>
      </c>
      <c r="O20" s="108" t="s">
        <v>100</v>
      </c>
    </row>
    <row r="21" spans="1:16" ht="28.5" x14ac:dyDescent="0.25">
      <c r="A21" s="29">
        <v>2</v>
      </c>
      <c r="B21" s="46" t="s">
        <v>65</v>
      </c>
      <c r="C21" s="57" t="s">
        <v>66</v>
      </c>
      <c r="D21" s="58" t="s">
        <v>67</v>
      </c>
      <c r="E21" s="46"/>
      <c r="F21" s="46" t="s">
        <v>44</v>
      </c>
      <c r="G21" s="48" t="s">
        <v>26</v>
      </c>
      <c r="H21" s="99">
        <v>0</v>
      </c>
      <c r="I21" s="104">
        <v>2</v>
      </c>
      <c r="J21" s="104">
        <v>0</v>
      </c>
      <c r="K21" s="97">
        <v>9</v>
      </c>
      <c r="L21" s="49">
        <v>2</v>
      </c>
      <c r="M21" s="50" t="s">
        <v>30</v>
      </c>
      <c r="N21" s="50" t="s">
        <v>28</v>
      </c>
      <c r="O21" s="108" t="s">
        <v>68</v>
      </c>
    </row>
    <row r="22" spans="1:16" ht="28.5" x14ac:dyDescent="0.25">
      <c r="A22" s="29">
        <v>2</v>
      </c>
      <c r="B22" s="46" t="s">
        <v>101</v>
      </c>
      <c r="C22" s="46" t="s">
        <v>102</v>
      </c>
      <c r="D22" s="46" t="s">
        <v>103</v>
      </c>
      <c r="E22" s="46"/>
      <c r="F22" s="46" t="s">
        <v>33</v>
      </c>
      <c r="G22" s="48" t="s">
        <v>26</v>
      </c>
      <c r="H22" s="103">
        <v>0</v>
      </c>
      <c r="I22" s="97" t="s">
        <v>34</v>
      </c>
      <c r="J22" s="97">
        <v>0</v>
      </c>
      <c r="K22" s="97">
        <v>9</v>
      </c>
      <c r="L22" s="94">
        <v>0</v>
      </c>
      <c r="M22" s="48" t="s">
        <v>56</v>
      </c>
      <c r="N22" s="48" t="s">
        <v>28</v>
      </c>
      <c r="O22" s="108" t="s">
        <v>104</v>
      </c>
    </row>
    <row r="23" spans="1:16" x14ac:dyDescent="0.25">
      <c r="A23" s="29">
        <v>2</v>
      </c>
      <c r="B23" s="46" t="s">
        <v>69</v>
      </c>
      <c r="C23" s="59" t="s">
        <v>70</v>
      </c>
      <c r="D23" s="60" t="s">
        <v>71</v>
      </c>
      <c r="E23" s="46"/>
      <c r="F23" s="67" t="s">
        <v>36</v>
      </c>
      <c r="G23" s="48" t="s">
        <v>26</v>
      </c>
      <c r="H23" s="47">
        <v>0</v>
      </c>
      <c r="I23" s="48">
        <v>1</v>
      </c>
      <c r="J23" s="47">
        <v>0</v>
      </c>
      <c r="K23" s="48">
        <v>5</v>
      </c>
      <c r="L23" s="49">
        <v>1</v>
      </c>
      <c r="M23" s="50" t="s">
        <v>30</v>
      </c>
      <c r="N23" s="50" t="s">
        <v>28</v>
      </c>
      <c r="O23" s="108" t="s">
        <v>72</v>
      </c>
    </row>
    <row r="24" spans="1:16" x14ac:dyDescent="0.25">
      <c r="A24" s="29">
        <v>2</v>
      </c>
      <c r="B24" s="46" t="s">
        <v>73</v>
      </c>
      <c r="C24" s="59" t="s">
        <v>74</v>
      </c>
      <c r="D24" s="61" t="s">
        <v>75</v>
      </c>
      <c r="E24" s="46"/>
      <c r="F24" s="68" t="s">
        <v>29</v>
      </c>
      <c r="G24" s="48" t="s">
        <v>26</v>
      </c>
      <c r="H24" s="47">
        <v>0</v>
      </c>
      <c r="I24" s="48">
        <v>2</v>
      </c>
      <c r="J24" s="47">
        <v>0</v>
      </c>
      <c r="K24" s="48">
        <v>9</v>
      </c>
      <c r="L24" s="49">
        <v>3</v>
      </c>
      <c r="M24" s="50" t="s">
        <v>30</v>
      </c>
      <c r="N24" s="50" t="s">
        <v>28</v>
      </c>
      <c r="O24" s="46" t="s">
        <v>76</v>
      </c>
    </row>
    <row r="25" spans="1:16" x14ac:dyDescent="0.25">
      <c r="A25" s="29">
        <v>2</v>
      </c>
      <c r="B25" s="46" t="s">
        <v>105</v>
      </c>
      <c r="C25" s="46" t="s">
        <v>106</v>
      </c>
      <c r="D25" s="46" t="s">
        <v>107</v>
      </c>
      <c r="E25" s="46"/>
      <c r="F25" s="46" t="s">
        <v>32</v>
      </c>
      <c r="G25" s="48" t="s">
        <v>26</v>
      </c>
      <c r="H25" s="48">
        <v>0</v>
      </c>
      <c r="I25" s="105">
        <v>1</v>
      </c>
      <c r="J25" s="105">
        <v>0</v>
      </c>
      <c r="K25" s="105">
        <v>5</v>
      </c>
      <c r="L25" s="94">
        <v>2</v>
      </c>
      <c r="M25" s="48" t="s">
        <v>30</v>
      </c>
      <c r="N25" s="48" t="s">
        <v>28</v>
      </c>
      <c r="O25" s="46" t="s">
        <v>108</v>
      </c>
    </row>
    <row r="26" spans="1:16" ht="28.5" x14ac:dyDescent="0.25">
      <c r="A26" s="29">
        <v>2</v>
      </c>
      <c r="B26" s="28"/>
      <c r="C26" s="28" t="s">
        <v>45</v>
      </c>
      <c r="D26" s="28" t="s">
        <v>46</v>
      </c>
      <c r="E26" s="28"/>
      <c r="F26" s="28"/>
      <c r="G26" s="28"/>
      <c r="H26" s="29">
        <v>0</v>
      </c>
      <c r="I26" s="29">
        <v>1</v>
      </c>
      <c r="J26" s="29">
        <v>0</v>
      </c>
      <c r="K26" s="29">
        <v>5</v>
      </c>
      <c r="L26" s="30">
        <v>2</v>
      </c>
      <c r="M26" s="31"/>
      <c r="N26" s="31" t="s">
        <v>47</v>
      </c>
      <c r="O26" s="28"/>
    </row>
    <row r="27" spans="1:16" x14ac:dyDescent="0.25">
      <c r="A27" s="65"/>
      <c r="B27" s="24"/>
      <c r="C27" s="24"/>
      <c r="D27" s="24"/>
      <c r="E27" s="24"/>
      <c r="F27" s="24"/>
      <c r="G27" s="24"/>
      <c r="H27" s="25">
        <f>SUM(H18:H26)</f>
        <v>3</v>
      </c>
      <c r="I27" s="25">
        <f>SUM(I18:I26)</f>
        <v>9</v>
      </c>
      <c r="J27" s="25">
        <f>SUM(J18:J26)</f>
        <v>15</v>
      </c>
      <c r="K27" s="25">
        <f>SUM(K18:K26)</f>
        <v>51</v>
      </c>
      <c r="L27" s="25">
        <f>SUM(L18:L26)</f>
        <v>18</v>
      </c>
      <c r="M27" s="27"/>
      <c r="N27" s="27"/>
      <c r="O27" s="24"/>
    </row>
    <row r="28" spans="1:16" ht="25.5" x14ac:dyDescent="0.25">
      <c r="A28" s="65"/>
      <c r="B28" s="24"/>
      <c r="C28" s="24"/>
      <c r="D28" s="24"/>
      <c r="E28" s="24"/>
      <c r="F28" s="24"/>
      <c r="G28" s="42" t="s">
        <v>39</v>
      </c>
      <c r="H28" s="140">
        <f>SUM(H27:I27)*14</f>
        <v>168</v>
      </c>
      <c r="I28" s="141"/>
      <c r="J28" s="140">
        <f>SUM(J27:K27)</f>
        <v>66</v>
      </c>
      <c r="K28" s="141"/>
      <c r="L28" s="25"/>
      <c r="M28" s="27"/>
      <c r="N28" s="27"/>
      <c r="O28" s="24"/>
    </row>
    <row r="29" spans="1:16" s="111" customFormat="1" ht="28.5" x14ac:dyDescent="0.25">
      <c r="A29" s="127">
        <v>3</v>
      </c>
      <c r="B29" s="121" t="s">
        <v>40</v>
      </c>
      <c r="C29" s="122" t="s">
        <v>41</v>
      </c>
      <c r="D29" s="123" t="s">
        <v>42</v>
      </c>
      <c r="E29" s="121"/>
      <c r="F29" s="121" t="s">
        <v>25</v>
      </c>
      <c r="G29" s="110" t="s">
        <v>26</v>
      </c>
      <c r="H29" s="124">
        <v>1</v>
      </c>
      <c r="I29" s="110">
        <v>0</v>
      </c>
      <c r="J29" s="124">
        <v>5</v>
      </c>
      <c r="K29" s="124">
        <v>0</v>
      </c>
      <c r="L29" s="125">
        <v>2</v>
      </c>
      <c r="M29" s="126" t="s">
        <v>27</v>
      </c>
      <c r="N29" s="126" t="s">
        <v>28</v>
      </c>
      <c r="O29" s="121" t="s">
        <v>43</v>
      </c>
      <c r="P29" s="128"/>
    </row>
    <row r="30" spans="1:16" ht="28.5" x14ac:dyDescent="0.25">
      <c r="A30" s="23">
        <v>3</v>
      </c>
      <c r="B30" s="69" t="s">
        <v>109</v>
      </c>
      <c r="C30" s="77" t="s">
        <v>110</v>
      </c>
      <c r="D30" s="77" t="s">
        <v>111</v>
      </c>
      <c r="E30" s="107" t="s">
        <v>65</v>
      </c>
      <c r="F30" s="106" t="s">
        <v>32</v>
      </c>
      <c r="G30" s="101" t="s">
        <v>26</v>
      </c>
      <c r="H30" s="100">
        <v>0</v>
      </c>
      <c r="I30" s="100">
        <v>2</v>
      </c>
      <c r="J30" s="100">
        <v>0</v>
      </c>
      <c r="K30" s="101">
        <v>9</v>
      </c>
      <c r="L30" s="78">
        <v>2</v>
      </c>
      <c r="M30" s="102" t="s">
        <v>30</v>
      </c>
      <c r="N30" s="102" t="s">
        <v>28</v>
      </c>
      <c r="O30" s="69"/>
    </row>
    <row r="31" spans="1:16" x14ac:dyDescent="0.25">
      <c r="A31" s="23">
        <v>3</v>
      </c>
      <c r="B31" s="69" t="s">
        <v>112</v>
      </c>
      <c r="C31" s="77" t="s">
        <v>113</v>
      </c>
      <c r="D31" s="77" t="s">
        <v>114</v>
      </c>
      <c r="E31" s="107" t="s">
        <v>65</v>
      </c>
      <c r="F31" s="76" t="s">
        <v>32</v>
      </c>
      <c r="G31" s="101" t="s">
        <v>26</v>
      </c>
      <c r="H31" s="100">
        <v>0</v>
      </c>
      <c r="I31" s="98" t="s">
        <v>34</v>
      </c>
      <c r="J31" s="100">
        <v>0</v>
      </c>
      <c r="K31" s="101">
        <v>9</v>
      </c>
      <c r="L31" s="78">
        <v>2</v>
      </c>
      <c r="M31" s="102" t="s">
        <v>30</v>
      </c>
      <c r="N31" s="102" t="s">
        <v>28</v>
      </c>
      <c r="O31" s="69" t="s">
        <v>115</v>
      </c>
    </row>
    <row r="32" spans="1:16" x14ac:dyDescent="0.25">
      <c r="A32" s="23">
        <v>3</v>
      </c>
      <c r="B32" s="51" t="s">
        <v>120</v>
      </c>
      <c r="C32" s="77" t="s">
        <v>121</v>
      </c>
      <c r="D32" s="71" t="s">
        <v>122</v>
      </c>
      <c r="E32" s="71"/>
      <c r="F32" s="76" t="s">
        <v>33</v>
      </c>
      <c r="G32" s="72" t="s">
        <v>26</v>
      </c>
      <c r="H32" s="73">
        <v>0</v>
      </c>
      <c r="I32" s="73">
        <v>2</v>
      </c>
      <c r="J32" s="73">
        <v>0</v>
      </c>
      <c r="K32" s="72">
        <v>9</v>
      </c>
      <c r="L32" s="74">
        <v>3</v>
      </c>
      <c r="M32" s="75" t="s">
        <v>30</v>
      </c>
      <c r="N32" s="75" t="s">
        <v>28</v>
      </c>
      <c r="O32" s="51" t="s">
        <v>123</v>
      </c>
    </row>
    <row r="33" spans="1:15" x14ac:dyDescent="0.25">
      <c r="A33" s="23">
        <v>3</v>
      </c>
      <c r="B33" s="51" t="s">
        <v>124</v>
      </c>
      <c r="C33" s="62" t="s">
        <v>125</v>
      </c>
      <c r="D33" s="62" t="s">
        <v>126</v>
      </c>
      <c r="E33" s="51"/>
      <c r="F33" s="51" t="s">
        <v>33</v>
      </c>
      <c r="G33" s="55" t="s">
        <v>26</v>
      </c>
      <c r="H33" s="52">
        <v>2</v>
      </c>
      <c r="I33" s="52">
        <v>0</v>
      </c>
      <c r="J33" s="52">
        <v>9</v>
      </c>
      <c r="K33" s="52">
        <v>0</v>
      </c>
      <c r="L33" s="53">
        <v>3</v>
      </c>
      <c r="M33" s="54" t="s">
        <v>27</v>
      </c>
      <c r="N33" s="54" t="s">
        <v>28</v>
      </c>
      <c r="O33" s="51" t="s">
        <v>127</v>
      </c>
    </row>
    <row r="34" spans="1:15" x14ac:dyDescent="0.25">
      <c r="A34" s="23">
        <v>3</v>
      </c>
      <c r="B34" s="69" t="s">
        <v>89</v>
      </c>
      <c r="C34" s="77" t="s">
        <v>90</v>
      </c>
      <c r="D34" s="70" t="s">
        <v>91</v>
      </c>
      <c r="E34" s="69"/>
      <c r="F34" s="76" t="s">
        <v>29</v>
      </c>
      <c r="G34" s="72" t="s">
        <v>26</v>
      </c>
      <c r="H34" s="73">
        <v>0</v>
      </c>
      <c r="I34" s="72">
        <v>2</v>
      </c>
      <c r="J34" s="73">
        <v>0</v>
      </c>
      <c r="K34" s="72">
        <v>9</v>
      </c>
      <c r="L34" s="74">
        <v>3</v>
      </c>
      <c r="M34" s="75" t="s">
        <v>30</v>
      </c>
      <c r="N34" s="75" t="s">
        <v>28</v>
      </c>
      <c r="O34" s="69" t="s">
        <v>92</v>
      </c>
    </row>
    <row r="35" spans="1:15" x14ac:dyDescent="0.25">
      <c r="A35" s="23">
        <v>3</v>
      </c>
      <c r="B35" s="69" t="s">
        <v>116</v>
      </c>
      <c r="C35" s="77" t="s">
        <v>117</v>
      </c>
      <c r="D35" s="77" t="s">
        <v>118</v>
      </c>
      <c r="E35" s="106"/>
      <c r="F35" s="76" t="s">
        <v>32</v>
      </c>
      <c r="G35" s="101" t="s">
        <v>26</v>
      </c>
      <c r="H35" s="100">
        <v>0</v>
      </c>
      <c r="I35" s="100">
        <v>1</v>
      </c>
      <c r="J35" s="100">
        <v>0</v>
      </c>
      <c r="K35" s="101">
        <v>5</v>
      </c>
      <c r="L35" s="78">
        <v>2</v>
      </c>
      <c r="M35" s="100" t="s">
        <v>30</v>
      </c>
      <c r="N35" s="102" t="s">
        <v>28</v>
      </c>
      <c r="O35" s="69" t="s">
        <v>119</v>
      </c>
    </row>
    <row r="36" spans="1:15" ht="28.5" x14ac:dyDescent="0.25">
      <c r="A36" s="23">
        <v>3</v>
      </c>
      <c r="B36" s="63" t="s">
        <v>128</v>
      </c>
      <c r="C36" s="32" t="s">
        <v>129</v>
      </c>
      <c r="D36" s="32" t="s">
        <v>130</v>
      </c>
      <c r="E36" s="130" t="s">
        <v>131</v>
      </c>
      <c r="F36" s="130" t="s">
        <v>32</v>
      </c>
      <c r="G36" s="131" t="s">
        <v>26</v>
      </c>
      <c r="H36" s="132">
        <v>0</v>
      </c>
      <c r="I36" s="132">
        <v>0</v>
      </c>
      <c r="J36" s="132">
        <v>0</v>
      </c>
      <c r="K36" s="132">
        <v>0</v>
      </c>
      <c r="L36" s="133">
        <v>0</v>
      </c>
      <c r="M36" s="134" t="s">
        <v>132</v>
      </c>
      <c r="N36" s="134" t="s">
        <v>28</v>
      </c>
      <c r="O36" s="130" t="s">
        <v>133</v>
      </c>
    </row>
    <row r="37" spans="1:15" x14ac:dyDescent="0.25">
      <c r="A37" s="65"/>
      <c r="B37" s="24"/>
      <c r="C37" s="24"/>
      <c r="D37" s="24"/>
      <c r="E37" s="24"/>
      <c r="F37" s="24"/>
      <c r="G37" s="24"/>
      <c r="H37" s="25">
        <f>SUM(H29:H36)</f>
        <v>3</v>
      </c>
      <c r="I37" s="25">
        <f>SUM(I29:I36)</f>
        <v>7</v>
      </c>
      <c r="J37" s="25">
        <f>SUM(J29:J36)</f>
        <v>14</v>
      </c>
      <c r="K37" s="25">
        <f>SUM(K29:K36)</f>
        <v>41</v>
      </c>
      <c r="L37" s="25">
        <f>SUM(L29:L36)</f>
        <v>17</v>
      </c>
      <c r="M37" s="27"/>
      <c r="N37" s="27"/>
      <c r="O37" s="24"/>
    </row>
    <row r="38" spans="1:15" ht="25.5" x14ac:dyDescent="0.25">
      <c r="A38" s="65"/>
      <c r="B38" s="24"/>
      <c r="C38" s="24"/>
      <c r="D38" s="24"/>
      <c r="E38" s="24"/>
      <c r="F38" s="24"/>
      <c r="G38" s="42" t="s">
        <v>39</v>
      </c>
      <c r="H38" s="140">
        <f>SUM(H37:I37)*14</f>
        <v>140</v>
      </c>
      <c r="I38" s="141"/>
      <c r="J38" s="140">
        <f>SUM(J37:K37)</f>
        <v>55</v>
      </c>
      <c r="K38" s="141"/>
      <c r="L38" s="25"/>
      <c r="M38" s="27"/>
      <c r="N38" s="27"/>
      <c r="O38" s="24"/>
    </row>
    <row r="39" spans="1:15" x14ac:dyDescent="0.25">
      <c r="A39" s="29">
        <v>4</v>
      </c>
      <c r="B39" s="64" t="s">
        <v>134</v>
      </c>
      <c r="C39" s="28" t="s">
        <v>135</v>
      </c>
      <c r="D39" s="28" t="s">
        <v>136</v>
      </c>
      <c r="E39" s="28"/>
      <c r="F39" s="28"/>
      <c r="G39" s="28"/>
      <c r="H39" s="29">
        <v>0</v>
      </c>
      <c r="I39" s="29">
        <v>0</v>
      </c>
      <c r="J39" s="29">
        <v>0</v>
      </c>
      <c r="K39" s="29">
        <v>0</v>
      </c>
      <c r="L39" s="30">
        <v>4</v>
      </c>
      <c r="M39" s="31" t="s">
        <v>30</v>
      </c>
      <c r="N39" s="31" t="s">
        <v>28</v>
      </c>
      <c r="O39" s="28"/>
    </row>
    <row r="40" spans="1:15" x14ac:dyDescent="0.25">
      <c r="A40" s="65"/>
      <c r="B40" s="24"/>
      <c r="C40" s="24"/>
      <c r="D40" s="24"/>
      <c r="E40" s="24"/>
      <c r="F40" s="24"/>
      <c r="G40" s="24"/>
      <c r="H40" s="25">
        <f>SUM(H39:H39)</f>
        <v>0</v>
      </c>
      <c r="I40" s="25">
        <f>SUM(I39:I39)</f>
        <v>0</v>
      </c>
      <c r="J40" s="25">
        <f>SUM(J39:J39)</f>
        <v>0</v>
      </c>
      <c r="K40" s="25">
        <f>SUM(K39:K39)</f>
        <v>0</v>
      </c>
      <c r="L40" s="25">
        <f>SUM(L39:L39)</f>
        <v>4</v>
      </c>
      <c r="M40" s="27"/>
      <c r="N40" s="27"/>
      <c r="O40" s="24"/>
    </row>
    <row r="41" spans="1:15" ht="25.5" x14ac:dyDescent="0.25">
      <c r="A41" s="65"/>
      <c r="B41" s="24"/>
      <c r="C41" s="24"/>
      <c r="D41" s="24"/>
      <c r="E41" s="24"/>
      <c r="F41" s="24"/>
      <c r="G41" s="42" t="s">
        <v>39</v>
      </c>
      <c r="H41" s="140">
        <f>SUM(H40:I40)*14</f>
        <v>0</v>
      </c>
      <c r="I41" s="141"/>
      <c r="J41" s="140">
        <f>SUM(J40:K40)</f>
        <v>0</v>
      </c>
      <c r="K41" s="141"/>
      <c r="L41" s="25"/>
      <c r="M41" s="27"/>
      <c r="N41" s="27"/>
      <c r="O41" s="24"/>
    </row>
    <row r="42" spans="1:15" x14ac:dyDescent="0.25">
      <c r="A42" s="33"/>
      <c r="B42" s="32"/>
      <c r="C42" s="129" t="s">
        <v>137</v>
      </c>
      <c r="D42" s="32"/>
      <c r="E42" s="32"/>
      <c r="F42" s="32"/>
      <c r="G42" s="32"/>
      <c r="H42" s="33"/>
      <c r="I42" s="33"/>
      <c r="J42" s="33"/>
      <c r="K42" s="33"/>
      <c r="L42" s="34"/>
      <c r="M42" s="35"/>
      <c r="N42" s="35"/>
      <c r="O42" s="32"/>
    </row>
    <row r="43" spans="1:15" ht="15.75" x14ac:dyDescent="0.25">
      <c r="A43" s="66" t="s">
        <v>138</v>
      </c>
      <c r="B43" s="32"/>
      <c r="C43" s="32"/>
      <c r="D43" s="32"/>
      <c r="E43" s="32"/>
      <c r="F43" s="32"/>
      <c r="G43" s="32"/>
      <c r="H43" s="33"/>
      <c r="I43" s="33"/>
      <c r="J43" s="33"/>
      <c r="K43" s="33"/>
      <c r="L43" s="34"/>
      <c r="M43" s="35"/>
      <c r="N43" s="35"/>
      <c r="O43" s="32"/>
    </row>
    <row r="44" spans="1:15" x14ac:dyDescent="0.25">
      <c r="A44" s="80">
        <v>1</v>
      </c>
      <c r="B44" s="93" t="s">
        <v>140</v>
      </c>
      <c r="C44" s="87" t="s">
        <v>141</v>
      </c>
      <c r="D44" s="88" t="s">
        <v>31</v>
      </c>
      <c r="E44" s="81"/>
      <c r="F44" s="82" t="s">
        <v>32</v>
      </c>
      <c r="G44" s="83" t="s">
        <v>26</v>
      </c>
      <c r="H44" s="84">
        <v>0</v>
      </c>
      <c r="I44" s="83">
        <v>2</v>
      </c>
      <c r="J44" s="84">
        <v>0</v>
      </c>
      <c r="K44" s="84">
        <v>9</v>
      </c>
      <c r="L44" s="85">
        <v>2</v>
      </c>
      <c r="M44" s="86" t="s">
        <v>30</v>
      </c>
      <c r="N44" s="86" t="s">
        <v>139</v>
      </c>
      <c r="O44" s="81"/>
    </row>
    <row r="45" spans="1:15" x14ac:dyDescent="0.25">
      <c r="A45" s="80">
        <v>1</v>
      </c>
      <c r="B45" s="93" t="s">
        <v>142</v>
      </c>
      <c r="C45" s="87" t="s">
        <v>143</v>
      </c>
      <c r="D45" s="88" t="s">
        <v>35</v>
      </c>
      <c r="E45" s="81"/>
      <c r="F45" s="89" t="s">
        <v>36</v>
      </c>
      <c r="G45" s="83" t="s">
        <v>26</v>
      </c>
      <c r="H45" s="84">
        <v>0</v>
      </c>
      <c r="I45" s="83">
        <v>1</v>
      </c>
      <c r="J45" s="84">
        <v>0</v>
      </c>
      <c r="K45" s="83">
        <v>5</v>
      </c>
      <c r="L45" s="85">
        <v>1</v>
      </c>
      <c r="M45" s="86" t="s">
        <v>30</v>
      </c>
      <c r="N45" s="86" t="s">
        <v>139</v>
      </c>
      <c r="O45" s="81"/>
    </row>
    <row r="46" spans="1:15" x14ac:dyDescent="0.25">
      <c r="A46" s="80">
        <v>1</v>
      </c>
      <c r="B46" s="93" t="s">
        <v>144</v>
      </c>
      <c r="C46" s="90" t="s">
        <v>145</v>
      </c>
      <c r="D46" s="91" t="s">
        <v>37</v>
      </c>
      <c r="E46" s="81"/>
      <c r="F46" s="89" t="s">
        <v>38</v>
      </c>
      <c r="G46" s="83" t="s">
        <v>26</v>
      </c>
      <c r="H46" s="84">
        <v>0</v>
      </c>
      <c r="I46" s="83">
        <v>1</v>
      </c>
      <c r="J46" s="84">
        <v>0</v>
      </c>
      <c r="K46" s="83">
        <v>5</v>
      </c>
      <c r="L46" s="85">
        <v>1</v>
      </c>
      <c r="M46" s="86" t="s">
        <v>30</v>
      </c>
      <c r="N46" s="86" t="s">
        <v>139</v>
      </c>
      <c r="O46" s="81"/>
    </row>
  </sheetData>
  <mergeCells count="22">
    <mergeCell ref="A8:A9"/>
    <mergeCell ref="B8:B9"/>
    <mergeCell ref="C8:C9"/>
    <mergeCell ref="D8:D9"/>
    <mergeCell ref="E8:E9"/>
    <mergeCell ref="H41:I41"/>
    <mergeCell ref="M8:M9"/>
    <mergeCell ref="N8:N9"/>
    <mergeCell ref="G8:G9"/>
    <mergeCell ref="H8:I8"/>
    <mergeCell ref="J8:K8"/>
    <mergeCell ref="L8:L9"/>
    <mergeCell ref="J17:K17"/>
    <mergeCell ref="J28:K28"/>
    <mergeCell ref="J38:K38"/>
    <mergeCell ref="J41:K41"/>
    <mergeCell ref="C2:C4"/>
    <mergeCell ref="O8:O9"/>
    <mergeCell ref="H17:I17"/>
    <mergeCell ref="H28:I28"/>
    <mergeCell ref="H38:I38"/>
    <mergeCell ref="F8:F9"/>
  </mergeCells>
  <printOptions horizontalCentered="1"/>
  <pageMargins left="0.27559055118110237" right="7.874015748031496E-2" top="0.47244094488188981" bottom="0.47244094488188981" header="0" footer="0.19685039370078741"/>
  <pageSetup paperSize="9" scale="73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8" max="14" man="1"/>
    <brk id="4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BA+minor után kétszakos</vt:lpstr>
      <vt:lpstr>'BA+minor után kétszakos'!Nyomtatási_cím</vt:lpstr>
      <vt:lpstr>'BA+minor után kétszakos'!Nyomtatási_terület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2022-08-09T18:32:22Z</cp:lastPrinted>
  <dcterms:created xsi:type="dcterms:W3CDTF">2016-09-01T14:49:18Z</dcterms:created>
  <dcterms:modified xsi:type="dcterms:W3CDTF">2023-06-16T06:09:10Z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