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NÉPZENE\4 félév szakpáros\"/>
    </mc:Choice>
  </mc:AlternateContent>
  <bookViews>
    <workbookView xWindow="120" yWindow="495" windowWidth="28080" windowHeight="15780"/>
  </bookViews>
  <sheets>
    <sheet name="BA+minor után kétszakos" sheetId="6" r:id="rId1"/>
  </sheets>
  <definedNames>
    <definedName name="_xlnm.Print_Area" localSheetId="0">'BA+minor után kétszakos'!$A$1:$O$41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3" i="6" l="1"/>
  <c r="J33" i="6"/>
  <c r="K36" i="6"/>
  <c r="J36" i="6"/>
  <c r="K24" i="6"/>
  <c r="J24" i="6"/>
  <c r="J25" i="6" s="1"/>
  <c r="K15" i="6"/>
  <c r="J15" i="6"/>
  <c r="J16" i="6" s="1"/>
  <c r="J37" i="6"/>
  <c r="L36" i="6"/>
  <c r="I36" i="6"/>
  <c r="H36" i="6"/>
  <c r="L33" i="6"/>
  <c r="I33" i="6"/>
  <c r="H33" i="6"/>
  <c r="L24" i="6"/>
  <c r="I24" i="6"/>
  <c r="H24" i="6"/>
  <c r="L15" i="6"/>
  <c r="I15" i="6"/>
  <c r="H15" i="6"/>
  <c r="H37" i="6"/>
  <c r="H25" i="6" l="1"/>
  <c r="H34" i="6"/>
  <c r="H16" i="6"/>
  <c r="N5" i="6" s="1"/>
  <c r="J34" i="6"/>
  <c r="O5" i="6" s="1"/>
</calcChain>
</file>

<file path=xl/sharedStrings.xml><?xml version="1.0" encoding="utf-8"?>
<sst xmlns="http://schemas.openxmlformats.org/spreadsheetml/2006/main" count="203" uniqueCount="125">
  <si>
    <t>Osztatlan tanárképzési szak: Népzene- és népikultúra-tanár</t>
  </si>
  <si>
    <t>Szakfelelős: Dr. Ratkó Lujza</t>
  </si>
  <si>
    <t>Képzési idő:</t>
  </si>
  <si>
    <t>10 félév</t>
  </si>
  <si>
    <t>Nappali</t>
  </si>
  <si>
    <t>Levelező</t>
  </si>
  <si>
    <t>Megszerezhető szakképzettség:</t>
  </si>
  <si>
    <t>okleveles népzene- és népikultúra-tanár 
(megjelölve a népi hangszert)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</si>
  <si>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</si>
  <si>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</si>
  <si>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</si>
  <si>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</si>
  <si>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</si>
  <si>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</si>
  <si>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</si>
  <si>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</si>
  <si>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</si>
  <si>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</si>
  <si>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</si>
  <si>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</si>
  <si>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</si>
  <si>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</si>
  <si>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</si>
  <si>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</si>
  <si>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ONZ1101</t>
  </si>
  <si>
    <t>Dragony Gábor</t>
  </si>
  <si>
    <t>ZEI</t>
  </si>
  <si>
    <t>G</t>
  </si>
  <si>
    <t>A</t>
  </si>
  <si>
    <t>Szalai Fatima Eszter</t>
  </si>
  <si>
    <t>K</t>
  </si>
  <si>
    <t>Dr. Ratkó Lujza</t>
  </si>
  <si>
    <t>ONZ1104</t>
  </si>
  <si>
    <t>Zenei informatika</t>
  </si>
  <si>
    <t>Musical computer science</t>
  </si>
  <si>
    <t>Bíró István Ferenc</t>
  </si>
  <si>
    <t>ENO1081</t>
  </si>
  <si>
    <t>Féléves óraszám:</t>
  </si>
  <si>
    <t>Az intézményi kínálat szerint szabadon választható tantárgy</t>
  </si>
  <si>
    <t>Optional course unit</t>
  </si>
  <si>
    <t>C</t>
  </si>
  <si>
    <t>ONZ1110</t>
  </si>
  <si>
    <t>Népzenetörténet 1.</t>
  </si>
  <si>
    <t>NZO1003</t>
  </si>
  <si>
    <t>ONZ1111</t>
  </si>
  <si>
    <t>Néprajz 3.</t>
  </si>
  <si>
    <t>Ethnography 3.</t>
  </si>
  <si>
    <t>ONZ1216</t>
  </si>
  <si>
    <t>Néprajz 4.</t>
  </si>
  <si>
    <t>Ethnography 4.</t>
  </si>
  <si>
    <t>ONZ8001</t>
  </si>
  <si>
    <t>Szakmódszertan 1.</t>
  </si>
  <si>
    <t>Methodology 1.</t>
  </si>
  <si>
    <t>NZO8002</t>
  </si>
  <si>
    <t>ONZ1117</t>
  </si>
  <si>
    <t>Népi hangszer/ének főtárgy 5.*</t>
  </si>
  <si>
    <t>NZO1015/NZO1115</t>
  </si>
  <si>
    <t>Albert Sándor Szilárd</t>
  </si>
  <si>
    <t>ONZ8002</t>
  </si>
  <si>
    <t>Szakmódszertan 2.</t>
  </si>
  <si>
    <t>Methodology 2.</t>
  </si>
  <si>
    <t>NZO8001</t>
  </si>
  <si>
    <t>ONZ1221</t>
  </si>
  <si>
    <t>Népi hangszer/ének főtárgy 6.*</t>
  </si>
  <si>
    <t>NZO1016/NZO1116</t>
  </si>
  <si>
    <t>ONZ1223</t>
  </si>
  <si>
    <t>Népi ének/népi hangszer 1.*</t>
  </si>
  <si>
    <t>Juhász Erika</t>
  </si>
  <si>
    <t>NZO1019/NZO1119</t>
  </si>
  <si>
    <t>ONZ8003</t>
  </si>
  <si>
    <t>Szakmódszertan 3.</t>
  </si>
  <si>
    <t>Methodology 3.</t>
  </si>
  <si>
    <t>NZO8003</t>
  </si>
  <si>
    <t>ONZ1126</t>
  </si>
  <si>
    <t>Népi hangszer/ének főtárgy 7.*</t>
  </si>
  <si>
    <t>NZO1017/NZO1117</t>
  </si>
  <si>
    <t>ONZ1129</t>
  </si>
  <si>
    <t xml:space="preserve">Hangszeres népzeneelmélet </t>
  </si>
  <si>
    <t xml:space="preserve">Instrumental folk music theory </t>
  </si>
  <si>
    <t>NZO1053 együttesen NZO1005</t>
  </si>
  <si>
    <t>ONZ8004</t>
  </si>
  <si>
    <t>Kollaborációs tanulási környezet</t>
  </si>
  <si>
    <t>Collaborative learning environment</t>
  </si>
  <si>
    <t>ONZ1230</t>
  </si>
  <si>
    <t>Népi hangszer/ének főtárgy 8.*</t>
  </si>
  <si>
    <t>NZO1018/NZO1118</t>
  </si>
  <si>
    <t>ONZ1233</t>
  </si>
  <si>
    <t>Forrásismeret</t>
  </si>
  <si>
    <t>NZO8004</t>
  </si>
  <si>
    <t>ONZ1135</t>
  </si>
  <si>
    <t>Népi hangszer/ének főtárgy 9.*</t>
  </si>
  <si>
    <t>ONZ1136</t>
  </si>
  <si>
    <t>Népi kamarazene/kamaraének 5.</t>
  </si>
  <si>
    <t>NZO1035/NZO1135</t>
  </si>
  <si>
    <t>ONZ4000</t>
  </si>
  <si>
    <t xml:space="preserve">Komplex szakterületi zárószigorlat </t>
  </si>
  <si>
    <t>Complex professional comprehensive exam</t>
  </si>
  <si>
    <t>S</t>
  </si>
  <si>
    <t>NZO4000</t>
  </si>
  <si>
    <t>B</t>
  </si>
  <si>
    <t>ONZ7000</t>
  </si>
  <si>
    <t>Diplomamunka</t>
  </si>
  <si>
    <t>Thesis</t>
  </si>
  <si>
    <t>* 30 perces egyéni óra</t>
  </si>
  <si>
    <t>Idegen nyelven választható tantárgyak</t>
  </si>
  <si>
    <t>ONZ2002</t>
  </si>
  <si>
    <t>ONZ2003</t>
  </si>
  <si>
    <t>Tanulmányi idő:</t>
  </si>
  <si>
    <t>Elismerés után teljesítendő kreditek:</t>
  </si>
  <si>
    <t>Tantárgy-felelős intézet kódja</t>
  </si>
  <si>
    <t>Alapfokozat és szakképzettség birtokában 2 szakos osztatlan tanári szakképzettség megszerzése kreditbeszámítással (minorral)</t>
  </si>
  <si>
    <t>4 félév</t>
  </si>
  <si>
    <t>Népi hangszer/ének főtárgy 1.* (angol)</t>
  </si>
  <si>
    <t>Népi hangszer/ének főtárgy 2.* (angol)</t>
  </si>
  <si>
    <t>Folk chamber music / singing 5.</t>
  </si>
  <si>
    <t>Folk singing / folk instrument 1.*</t>
  </si>
  <si>
    <t>Sources and databases</t>
  </si>
  <si>
    <t>Folk instrument / singing main subject 2.*</t>
  </si>
  <si>
    <t>Folk music history 1.</t>
  </si>
  <si>
    <t>Folk instrument / singing main subject 6.*</t>
  </si>
  <si>
    <t xml:space="preserve">Folk instrument / singing main subject 1.* </t>
  </si>
  <si>
    <t xml:space="preserve">Folk instrument / singing main subject 5.*  </t>
  </si>
  <si>
    <t>Folk instrument / singing main subject 7.*</t>
  </si>
  <si>
    <t>Folk instrument / singing main subject 8.*</t>
  </si>
  <si>
    <t>Folk instrument / singing main subject 9.*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</si>
</sst>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indexed="8"/>
      <name val="Arial"/>
      <family val="2"/>
    </font>
    <font>
      <b/>
      <sz val="12"/>
      <color indexed="8"/>
      <name val="Arial"/>
      <family val="2"/>
      <charset val="238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left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vertical="center" wrapText="1"/>
    </xf>
    <xf numFmtId="0" fontId="18" fillId="0" borderId="17" xfId="0" applyFont="1" applyBorder="1" applyAlignment="1">
      <alignment wrapText="1"/>
    </xf>
    <xf numFmtId="0" fontId="18" fillId="9" borderId="15" xfId="0" applyFont="1" applyFill="1" applyBorder="1" applyAlignment="1">
      <alignment horizontal="left" vertical="center" wrapText="1"/>
    </xf>
    <xf numFmtId="0" fontId="18" fillId="8" borderId="17" xfId="0" applyFont="1" applyFill="1" applyBorder="1" applyAlignment="1">
      <alignment vertical="center" wrapText="1"/>
    </xf>
    <xf numFmtId="0" fontId="20" fillId="0" borderId="18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1" fontId="16" fillId="0" borderId="18" xfId="0" applyNumberFormat="1" applyFont="1" applyBorder="1" applyAlignment="1">
      <alignment horizontal="center" vertical="center" wrapText="1"/>
    </xf>
    <xf numFmtId="1" fontId="19" fillId="0" borderId="18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" fontId="16" fillId="11" borderId="1" xfId="0" applyNumberFormat="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vertical="center" wrapText="1"/>
    </xf>
    <xf numFmtId="0" fontId="16" fillId="11" borderId="1" xfId="0" applyFont="1" applyFill="1" applyBorder="1" applyAlignment="1">
      <alignment horizontal="left" vertical="center" wrapText="1"/>
    </xf>
    <xf numFmtId="0" fontId="16" fillId="11" borderId="1" xfId="0" applyFont="1" applyFill="1" applyBorder="1" applyAlignment="1">
      <alignment horizontal="center" vertical="center" wrapText="1"/>
    </xf>
    <xf numFmtId="1" fontId="19" fillId="11" borderId="1" xfId="0" applyNumberFormat="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/>
    </xf>
    <xf numFmtId="0" fontId="16" fillId="11" borderId="14" xfId="0" applyFont="1" applyFill="1" applyBorder="1" applyAlignment="1">
      <alignment vertical="center"/>
    </xf>
    <xf numFmtId="0" fontId="0" fillId="0" borderId="0" xfId="0" applyAlignment="1">
      <alignment horizontal="left"/>
    </xf>
    <xf numFmtId="1" fontId="19" fillId="2" borderId="1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9" fillId="12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1" fontId="1" fillId="12" borderId="0" xfId="0" applyNumberFormat="1" applyFont="1" applyFill="1" applyAlignment="1">
      <alignment horizontal="center" vertical="center"/>
    </xf>
    <xf numFmtId="1" fontId="5" fillId="12" borderId="0" xfId="0" applyNumberFormat="1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/>
    <xf numFmtId="1" fontId="1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vertical="center" wrapText="1"/>
    </xf>
    <xf numFmtId="0" fontId="22" fillId="9" borderId="16" xfId="0" applyFont="1" applyFill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2" fillId="10" borderId="1" xfId="0" applyFont="1" applyFill="1" applyBorder="1" applyAlignment="1">
      <alignment vertical="center" wrapText="1"/>
    </xf>
    <xf numFmtId="0" fontId="22" fillId="11" borderId="1" xfId="0" applyFont="1" applyFill="1" applyBorder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2</xdr:col>
      <xdr:colOff>1407583</xdr:colOff>
      <xdr:row>5</xdr:row>
      <xdr:rowOff>189378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49"/>
          <a:ext cx="2677583" cy="1120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120" zoomScaleNormal="120" zoomScalePageLayoutView="85" workbookViewId="0">
      <selection activeCell="C13" sqref="C13"/>
    </sheetView>
  </sheetViews>
  <sheetFormatPr defaultColWidth="8.85546875" defaultRowHeight="15" x14ac:dyDescent="0.25"/>
  <cols>
    <col min="1" max="1" width="5.85546875" style="11" customWidth="1"/>
    <col min="2" max="2" width="10.85546875" style="3" customWidth="1"/>
    <col min="3" max="3" width="34.85546875" style="10" customWidth="1"/>
    <col min="4" max="4" width="45" style="3" customWidth="1"/>
    <col min="5" max="5" width="11.140625" style="3" customWidth="1"/>
    <col min="6" max="6" width="22.7109375" style="3" customWidth="1"/>
    <col min="7" max="7" width="10" style="3" customWidth="1"/>
    <col min="8" max="8" width="4.85546875" style="11" customWidth="1"/>
    <col min="9" max="10" width="5" style="11" customWidth="1"/>
    <col min="11" max="11" width="4.85546875" style="11" customWidth="1"/>
    <col min="12" max="12" width="6.85546875" style="12" customWidth="1"/>
    <col min="13" max="13" width="7.42578125" style="13" customWidth="1"/>
    <col min="14" max="14" width="9.28515625" style="13" customWidth="1"/>
    <col min="15" max="15" width="22.140625" style="3" customWidth="1"/>
    <col min="16" max="16" width="8.85546875" style="84"/>
  </cols>
  <sheetData>
    <row r="1" spans="1:16" ht="15.75" x14ac:dyDescent="0.25">
      <c r="A1" s="117"/>
      <c r="B1" s="117"/>
      <c r="C1" s="19"/>
      <c r="D1" s="39" t="s">
        <v>0</v>
      </c>
      <c r="E1" s="86"/>
      <c r="F1" s="86"/>
      <c r="G1" s="1"/>
      <c r="H1" s="4"/>
      <c r="I1" s="4"/>
      <c r="J1" s="4"/>
      <c r="K1" s="4"/>
      <c r="L1" s="40" t="s">
        <v>1</v>
      </c>
      <c r="N1" s="2"/>
      <c r="O1" s="6"/>
    </row>
    <row r="2" spans="1:16" x14ac:dyDescent="0.25">
      <c r="A2" s="118"/>
      <c r="B2" s="118"/>
      <c r="C2" s="117"/>
      <c r="D2" s="87" t="s">
        <v>110</v>
      </c>
      <c r="E2" s="87"/>
      <c r="F2" s="87"/>
      <c r="G2" s="88"/>
      <c r="H2" s="89"/>
      <c r="I2" s="89"/>
      <c r="J2" s="89"/>
      <c r="K2" s="89"/>
      <c r="L2" s="90"/>
      <c r="M2" s="91"/>
      <c r="N2" s="89"/>
      <c r="O2" s="6"/>
    </row>
    <row r="3" spans="1:16" x14ac:dyDescent="0.25">
      <c r="A3" s="119"/>
      <c r="B3" s="119"/>
      <c r="C3" s="118"/>
      <c r="D3" s="37" t="s">
        <v>2</v>
      </c>
      <c r="E3" s="37" t="s">
        <v>3</v>
      </c>
      <c r="F3" s="37"/>
      <c r="G3" s="1"/>
      <c r="H3" s="4"/>
      <c r="I3" s="4"/>
      <c r="J3" s="4"/>
      <c r="K3" s="4"/>
      <c r="M3" s="2"/>
      <c r="N3" s="2"/>
      <c r="O3" s="6"/>
    </row>
    <row r="4" spans="1:16" x14ac:dyDescent="0.25">
      <c r="A4" s="92"/>
      <c r="B4" s="92"/>
      <c r="C4" s="119"/>
      <c r="D4" s="37" t="s">
        <v>107</v>
      </c>
      <c r="E4" s="38" t="s">
        <v>111</v>
      </c>
      <c r="F4" s="37"/>
      <c r="G4" s="1"/>
      <c r="H4" s="4"/>
      <c r="I4" s="4"/>
      <c r="J4" s="4"/>
      <c r="K4" s="18"/>
      <c r="M4" s="18"/>
      <c r="N4" s="17" t="s">
        <v>4</v>
      </c>
      <c r="O4" s="17" t="s">
        <v>5</v>
      </c>
    </row>
    <row r="5" spans="1:16" x14ac:dyDescent="0.25">
      <c r="A5" s="92"/>
      <c r="B5" s="92"/>
      <c r="C5" s="2"/>
      <c r="D5" s="37" t="s">
        <v>108</v>
      </c>
      <c r="E5" s="38">
        <v>120</v>
      </c>
      <c r="F5" s="37"/>
      <c r="G5" s="1"/>
      <c r="H5" s="4"/>
      <c r="I5" s="4"/>
      <c r="J5" s="4"/>
      <c r="K5" s="18" t="s">
        <v>8</v>
      </c>
      <c r="M5" s="18"/>
      <c r="N5" s="17">
        <f>SUM(H16,H25,H34,H37)</f>
        <v>448</v>
      </c>
      <c r="O5" s="17">
        <f>SUM(J16,J25,J34,J37)</f>
        <v>123.5</v>
      </c>
    </row>
    <row r="6" spans="1:16" ht="15" customHeight="1" x14ac:dyDescent="0.25">
      <c r="A6" s="92"/>
      <c r="B6" s="92"/>
      <c r="C6" s="20"/>
      <c r="D6" s="37" t="s">
        <v>6</v>
      </c>
      <c r="E6" s="37" t="s">
        <v>7</v>
      </c>
      <c r="F6" s="37"/>
      <c r="G6" s="37"/>
      <c r="H6" s="4"/>
      <c r="I6" s="4"/>
      <c r="J6" s="4"/>
      <c r="K6" s="4"/>
      <c r="L6" s="5"/>
      <c r="N6" s="5"/>
      <c r="O6" s="7"/>
    </row>
    <row r="7" spans="1:16" ht="15" customHeight="1" x14ac:dyDescent="0.25">
      <c r="A7" s="8" t="s">
        <v>9</v>
      </c>
      <c r="B7" s="41"/>
      <c r="D7" s="41"/>
      <c r="E7" s="41"/>
      <c r="F7" s="41"/>
      <c r="K7" s="15"/>
      <c r="L7" s="9"/>
      <c r="M7" s="3"/>
      <c r="N7" s="9"/>
    </row>
    <row r="8" spans="1:16" ht="44.25" customHeight="1" x14ac:dyDescent="0.25">
      <c r="A8" s="120" t="s">
        <v>10</v>
      </c>
      <c r="B8" s="122" t="s">
        <v>11</v>
      </c>
      <c r="C8" s="122" t="s">
        <v>12</v>
      </c>
      <c r="D8" s="124" t="s">
        <v>13</v>
      </c>
      <c r="E8" s="124" t="s">
        <v>14</v>
      </c>
      <c r="F8" s="124" t="s">
        <v>15</v>
      </c>
      <c r="G8" s="122" t="s">
        <v>109</v>
      </c>
      <c r="H8" s="128" t="s">
        <v>16</v>
      </c>
      <c r="I8" s="129"/>
      <c r="J8" s="128" t="s">
        <v>17</v>
      </c>
      <c r="K8" s="129"/>
      <c r="L8" s="130" t="s">
        <v>18</v>
      </c>
      <c r="M8" s="122" t="s">
        <v>19</v>
      </c>
      <c r="N8" s="122" t="s">
        <v>20</v>
      </c>
      <c r="O8" s="132" t="s">
        <v>21</v>
      </c>
    </row>
    <row r="9" spans="1:16" ht="26.25" customHeight="1" x14ac:dyDescent="0.25">
      <c r="A9" s="121"/>
      <c r="B9" s="123"/>
      <c r="C9" s="123"/>
      <c r="D9" s="125"/>
      <c r="E9" s="125"/>
      <c r="F9" s="125"/>
      <c r="G9" s="123"/>
      <c r="H9" s="16" t="s">
        <v>22</v>
      </c>
      <c r="I9" s="14" t="s">
        <v>23</v>
      </c>
      <c r="J9" s="16" t="s">
        <v>22</v>
      </c>
      <c r="K9" s="14" t="s">
        <v>23</v>
      </c>
      <c r="L9" s="131"/>
      <c r="M9" s="123"/>
      <c r="N9" s="123"/>
      <c r="O9" s="133"/>
    </row>
    <row r="10" spans="1:16" x14ac:dyDescent="0.25">
      <c r="A10" s="22">
        <v>1</v>
      </c>
      <c r="B10" s="62" t="s">
        <v>54</v>
      </c>
      <c r="C10" s="94" t="s">
        <v>55</v>
      </c>
      <c r="D10" s="108" t="s">
        <v>121</v>
      </c>
      <c r="E10" s="62"/>
      <c r="F10" s="62" t="s">
        <v>25</v>
      </c>
      <c r="G10" s="49" t="s">
        <v>26</v>
      </c>
      <c r="H10" s="46">
        <v>0</v>
      </c>
      <c r="I10" s="46">
        <v>2</v>
      </c>
      <c r="J10" s="46">
        <v>0</v>
      </c>
      <c r="K10" s="46">
        <v>5</v>
      </c>
      <c r="L10" s="50">
        <v>3</v>
      </c>
      <c r="M10" s="51" t="s">
        <v>27</v>
      </c>
      <c r="N10" s="51" t="s">
        <v>28</v>
      </c>
      <c r="O10" s="47" t="s">
        <v>56</v>
      </c>
    </row>
    <row r="11" spans="1:16" s="101" customFormat="1" x14ac:dyDescent="0.25">
      <c r="A11" s="93">
        <v>1</v>
      </c>
      <c r="B11" s="94" t="s">
        <v>62</v>
      </c>
      <c r="C11" s="94" t="s">
        <v>63</v>
      </c>
      <c r="D11" s="105" t="s">
        <v>119</v>
      </c>
      <c r="E11" s="95"/>
      <c r="F11" s="94" t="s">
        <v>25</v>
      </c>
      <c r="G11" s="96" t="s">
        <v>26</v>
      </c>
      <c r="H11" s="97">
        <v>0</v>
      </c>
      <c r="I11" s="97">
        <v>2</v>
      </c>
      <c r="J11" s="97">
        <v>0</v>
      </c>
      <c r="K11" s="97">
        <v>5</v>
      </c>
      <c r="L11" s="98">
        <v>3</v>
      </c>
      <c r="M11" s="99" t="s">
        <v>27</v>
      </c>
      <c r="N11" s="99" t="s">
        <v>28</v>
      </c>
      <c r="O11" s="94" t="s">
        <v>64</v>
      </c>
      <c r="P11" s="100"/>
    </row>
    <row r="12" spans="1:16" s="101" customFormat="1" x14ac:dyDescent="0.25">
      <c r="A12" s="93">
        <v>1</v>
      </c>
      <c r="B12" s="94" t="s">
        <v>65</v>
      </c>
      <c r="C12" s="94" t="s">
        <v>66</v>
      </c>
      <c r="D12" s="105" t="s">
        <v>115</v>
      </c>
      <c r="E12" s="95"/>
      <c r="F12" s="94" t="s">
        <v>67</v>
      </c>
      <c r="G12" s="96" t="s">
        <v>26</v>
      </c>
      <c r="H12" s="97">
        <v>0</v>
      </c>
      <c r="I12" s="102">
        <v>1</v>
      </c>
      <c r="J12" s="97">
        <v>0</v>
      </c>
      <c r="K12" s="96">
        <v>2.5</v>
      </c>
      <c r="L12" s="98">
        <v>1</v>
      </c>
      <c r="M12" s="99" t="s">
        <v>27</v>
      </c>
      <c r="N12" s="99" t="s">
        <v>28</v>
      </c>
      <c r="O12" s="94" t="s">
        <v>68</v>
      </c>
      <c r="P12" s="100"/>
    </row>
    <row r="13" spans="1:16" x14ac:dyDescent="0.25">
      <c r="A13" s="22">
        <v>1</v>
      </c>
      <c r="B13" s="47" t="s">
        <v>44</v>
      </c>
      <c r="C13" s="58" t="s">
        <v>45</v>
      </c>
      <c r="D13" s="106" t="s">
        <v>46</v>
      </c>
      <c r="E13" s="48"/>
      <c r="F13" s="47" t="s">
        <v>31</v>
      </c>
      <c r="G13" s="49" t="s">
        <v>26</v>
      </c>
      <c r="H13" s="46">
        <v>2</v>
      </c>
      <c r="I13" s="46">
        <v>0</v>
      </c>
      <c r="J13" s="46">
        <v>9</v>
      </c>
      <c r="K13" s="46">
        <v>0</v>
      </c>
      <c r="L13" s="50">
        <v>2</v>
      </c>
      <c r="M13" s="51" t="s">
        <v>30</v>
      </c>
      <c r="N13" s="51" t="s">
        <v>28</v>
      </c>
      <c r="O13" s="21"/>
    </row>
    <row r="14" spans="1:16" x14ac:dyDescent="0.25">
      <c r="A14" s="22">
        <v>1</v>
      </c>
      <c r="B14" s="47" t="s">
        <v>32</v>
      </c>
      <c r="C14" s="47" t="s">
        <v>33</v>
      </c>
      <c r="D14" s="112" t="s">
        <v>34</v>
      </c>
      <c r="E14" s="48"/>
      <c r="F14" s="47" t="s">
        <v>35</v>
      </c>
      <c r="G14" s="49" t="s">
        <v>26</v>
      </c>
      <c r="H14" s="46">
        <v>0</v>
      </c>
      <c r="I14" s="46">
        <v>2</v>
      </c>
      <c r="J14" s="46">
        <v>0</v>
      </c>
      <c r="K14" s="49">
        <v>9</v>
      </c>
      <c r="L14" s="50">
        <v>2</v>
      </c>
      <c r="M14" s="51" t="s">
        <v>27</v>
      </c>
      <c r="N14" s="51" t="s">
        <v>28</v>
      </c>
      <c r="O14" s="47" t="s">
        <v>36</v>
      </c>
    </row>
    <row r="15" spans="1:16" x14ac:dyDescent="0.25">
      <c r="A15" s="44"/>
      <c r="B15" s="25"/>
      <c r="C15" s="25"/>
      <c r="D15" s="109"/>
      <c r="E15" s="25"/>
      <c r="F15" s="25"/>
      <c r="G15" s="25"/>
      <c r="H15" s="26">
        <f>SUM(H10:H14)</f>
        <v>2</v>
      </c>
      <c r="I15" s="26">
        <f>SUM(I10:I14)</f>
        <v>7</v>
      </c>
      <c r="J15" s="26">
        <f>SUM(J10:J14)</f>
        <v>9</v>
      </c>
      <c r="K15" s="26">
        <f>SUM(K10:K14)</f>
        <v>21.5</v>
      </c>
      <c r="L15" s="85">
        <f>SUM(L10:L14)</f>
        <v>11</v>
      </c>
      <c r="M15" s="28"/>
      <c r="N15" s="28"/>
      <c r="O15" s="25"/>
    </row>
    <row r="16" spans="1:16" ht="25.5" x14ac:dyDescent="0.25">
      <c r="A16" s="44"/>
      <c r="B16" s="25"/>
      <c r="C16" s="25"/>
      <c r="D16" s="109"/>
      <c r="E16" s="25"/>
      <c r="F16" s="25"/>
      <c r="G16" s="42" t="s">
        <v>37</v>
      </c>
      <c r="H16" s="126">
        <f>SUM(H15:I15)*14</f>
        <v>126</v>
      </c>
      <c r="I16" s="127"/>
      <c r="J16" s="126">
        <f>SUM(J15:K15)</f>
        <v>30.5</v>
      </c>
      <c r="K16" s="127"/>
      <c r="L16" s="27"/>
      <c r="M16" s="28"/>
      <c r="N16" s="28"/>
      <c r="O16" s="25"/>
    </row>
    <row r="17" spans="1:15" x14ac:dyDescent="0.25">
      <c r="A17" s="30">
        <v>2</v>
      </c>
      <c r="B17" s="43" t="s">
        <v>73</v>
      </c>
      <c r="C17" s="43" t="s">
        <v>74</v>
      </c>
      <c r="D17" s="107" t="s">
        <v>122</v>
      </c>
      <c r="E17" s="43" t="s">
        <v>62</v>
      </c>
      <c r="F17" s="43" t="s">
        <v>25</v>
      </c>
      <c r="G17" s="55" t="s">
        <v>26</v>
      </c>
      <c r="H17" s="55">
        <v>0</v>
      </c>
      <c r="I17" s="55">
        <v>2</v>
      </c>
      <c r="J17" s="55">
        <v>0</v>
      </c>
      <c r="K17" s="55">
        <v>5</v>
      </c>
      <c r="L17" s="55">
        <v>3</v>
      </c>
      <c r="M17" s="55" t="s">
        <v>27</v>
      </c>
      <c r="N17" s="55" t="s">
        <v>28</v>
      </c>
      <c r="O17" s="43" t="s">
        <v>75</v>
      </c>
    </row>
    <row r="18" spans="1:15" x14ac:dyDescent="0.25">
      <c r="A18" s="30">
        <v>2</v>
      </c>
      <c r="B18" s="43" t="s">
        <v>83</v>
      </c>
      <c r="C18" s="43" t="s">
        <v>84</v>
      </c>
      <c r="D18" s="107" t="s">
        <v>123</v>
      </c>
      <c r="E18" s="54"/>
      <c r="F18" s="43" t="s">
        <v>25</v>
      </c>
      <c r="G18" s="55" t="s">
        <v>26</v>
      </c>
      <c r="H18" s="52">
        <v>0</v>
      </c>
      <c r="I18" s="52">
        <v>2</v>
      </c>
      <c r="J18" s="52">
        <v>0</v>
      </c>
      <c r="K18" s="52">
        <v>5</v>
      </c>
      <c r="L18" s="56">
        <v>3</v>
      </c>
      <c r="M18" s="57" t="s">
        <v>30</v>
      </c>
      <c r="N18" s="57" t="s">
        <v>28</v>
      </c>
      <c r="O18" s="43" t="s">
        <v>85</v>
      </c>
    </row>
    <row r="19" spans="1:15" x14ac:dyDescent="0.25">
      <c r="A19" s="30">
        <v>2</v>
      </c>
      <c r="B19" s="43" t="s">
        <v>47</v>
      </c>
      <c r="C19" s="43" t="s">
        <v>48</v>
      </c>
      <c r="D19" s="107" t="s">
        <v>49</v>
      </c>
      <c r="E19" s="54"/>
      <c r="F19" s="43" t="s">
        <v>31</v>
      </c>
      <c r="G19" s="55" t="s">
        <v>26</v>
      </c>
      <c r="H19" s="52">
        <v>2</v>
      </c>
      <c r="I19" s="52">
        <v>0</v>
      </c>
      <c r="J19" s="52">
        <v>9</v>
      </c>
      <c r="K19" s="52">
        <v>0</v>
      </c>
      <c r="L19" s="56">
        <v>2</v>
      </c>
      <c r="M19" s="57" t="s">
        <v>30</v>
      </c>
      <c r="N19" s="57" t="s">
        <v>28</v>
      </c>
      <c r="O19" s="43"/>
    </row>
    <row r="20" spans="1:15" x14ac:dyDescent="0.25">
      <c r="A20" s="30">
        <v>2</v>
      </c>
      <c r="B20" s="43" t="s">
        <v>86</v>
      </c>
      <c r="C20" s="43" t="s">
        <v>87</v>
      </c>
      <c r="D20" s="107" t="s">
        <v>116</v>
      </c>
      <c r="E20" s="54"/>
      <c r="F20" s="43" t="s">
        <v>31</v>
      </c>
      <c r="G20" s="55" t="s">
        <v>26</v>
      </c>
      <c r="H20" s="52">
        <v>2</v>
      </c>
      <c r="I20" s="52">
        <v>0</v>
      </c>
      <c r="J20" s="52">
        <v>9</v>
      </c>
      <c r="K20" s="52">
        <v>0</v>
      </c>
      <c r="L20" s="56">
        <v>3</v>
      </c>
      <c r="M20" s="57" t="s">
        <v>30</v>
      </c>
      <c r="N20" s="57" t="s">
        <v>28</v>
      </c>
      <c r="O20" s="43" t="s">
        <v>88</v>
      </c>
    </row>
    <row r="21" spans="1:15" x14ac:dyDescent="0.25">
      <c r="A21" s="30">
        <v>2</v>
      </c>
      <c r="B21" s="43" t="s">
        <v>50</v>
      </c>
      <c r="C21" s="60" t="s">
        <v>51</v>
      </c>
      <c r="D21" s="110" t="s">
        <v>52</v>
      </c>
      <c r="E21" s="54"/>
      <c r="F21" s="61" t="s">
        <v>35</v>
      </c>
      <c r="G21" s="55" t="s">
        <v>26</v>
      </c>
      <c r="H21" s="52">
        <v>0</v>
      </c>
      <c r="I21" s="55">
        <v>2</v>
      </c>
      <c r="J21" s="52">
        <v>0</v>
      </c>
      <c r="K21" s="55">
        <v>9</v>
      </c>
      <c r="L21" s="56">
        <v>3</v>
      </c>
      <c r="M21" s="57" t="s">
        <v>27</v>
      </c>
      <c r="N21" s="57" t="s">
        <v>28</v>
      </c>
      <c r="O21" s="43" t="s">
        <v>53</v>
      </c>
    </row>
    <row r="22" spans="1:15" x14ac:dyDescent="0.25">
      <c r="A22" s="30">
        <v>2</v>
      </c>
      <c r="B22" s="43" t="s">
        <v>69</v>
      </c>
      <c r="C22" s="43" t="s">
        <v>70</v>
      </c>
      <c r="D22" s="107" t="s">
        <v>71</v>
      </c>
      <c r="E22" s="54"/>
      <c r="F22" s="43" t="s">
        <v>31</v>
      </c>
      <c r="G22" s="55" t="s">
        <v>26</v>
      </c>
      <c r="H22" s="55">
        <v>0</v>
      </c>
      <c r="I22" s="55">
        <v>1</v>
      </c>
      <c r="J22" s="55">
        <v>0</v>
      </c>
      <c r="K22" s="55">
        <v>5</v>
      </c>
      <c r="L22" s="67">
        <v>2</v>
      </c>
      <c r="M22" s="55" t="s">
        <v>27</v>
      </c>
      <c r="N22" s="55" t="s">
        <v>28</v>
      </c>
      <c r="O22" s="43" t="s">
        <v>72</v>
      </c>
    </row>
    <row r="23" spans="1:15" ht="28.5" x14ac:dyDescent="0.25">
      <c r="A23" s="30">
        <v>2</v>
      </c>
      <c r="B23" s="29"/>
      <c r="C23" s="29" t="s">
        <v>38</v>
      </c>
      <c r="D23" s="107" t="s">
        <v>39</v>
      </c>
      <c r="E23" s="29"/>
      <c r="F23" s="29"/>
      <c r="G23" s="29"/>
      <c r="H23" s="30">
        <v>0</v>
      </c>
      <c r="I23" s="30">
        <v>1</v>
      </c>
      <c r="J23" s="30">
        <v>0</v>
      </c>
      <c r="K23" s="30">
        <v>5</v>
      </c>
      <c r="L23" s="31">
        <v>2</v>
      </c>
      <c r="M23" s="32"/>
      <c r="N23" s="32" t="s">
        <v>40</v>
      </c>
      <c r="O23" s="29"/>
    </row>
    <row r="24" spans="1:15" x14ac:dyDescent="0.25">
      <c r="A24" s="44"/>
      <c r="B24" s="25"/>
      <c r="C24" s="25"/>
      <c r="D24" s="109"/>
      <c r="E24" s="25"/>
      <c r="F24" s="25"/>
      <c r="G24" s="25"/>
      <c r="H24" s="26">
        <f>SUM(H17:H23)</f>
        <v>4</v>
      </c>
      <c r="I24" s="26">
        <f>SUM(I17:I23)</f>
        <v>8</v>
      </c>
      <c r="J24" s="26">
        <f>SUM(J17:J23)</f>
        <v>18</v>
      </c>
      <c r="K24" s="26">
        <f>SUM(K17:K23)</f>
        <v>29</v>
      </c>
      <c r="L24" s="26">
        <f>SUM(L17:L23)</f>
        <v>18</v>
      </c>
      <c r="M24" s="28"/>
      <c r="N24" s="28"/>
      <c r="O24" s="25"/>
    </row>
    <row r="25" spans="1:15" ht="25.5" x14ac:dyDescent="0.25">
      <c r="A25" s="44"/>
      <c r="B25" s="25"/>
      <c r="C25" s="25"/>
      <c r="D25" s="109"/>
      <c r="E25" s="25"/>
      <c r="F25" s="25"/>
      <c r="G25" s="42" t="s">
        <v>37</v>
      </c>
      <c r="H25" s="126">
        <f>SUM(H24:I24)*14</f>
        <v>168</v>
      </c>
      <c r="I25" s="127"/>
      <c r="J25" s="126">
        <f>SUM(J24:K24)</f>
        <v>47</v>
      </c>
      <c r="K25" s="127"/>
      <c r="L25" s="26"/>
      <c r="M25" s="28"/>
      <c r="N25" s="28"/>
      <c r="O25" s="25"/>
    </row>
    <row r="26" spans="1:15" x14ac:dyDescent="0.25">
      <c r="A26" s="22">
        <v>3</v>
      </c>
      <c r="B26" s="70" t="s">
        <v>89</v>
      </c>
      <c r="C26" s="70" t="s">
        <v>90</v>
      </c>
      <c r="D26" s="111" t="s">
        <v>124</v>
      </c>
      <c r="E26" s="72" t="s">
        <v>83</v>
      </c>
      <c r="F26" s="70" t="s">
        <v>25</v>
      </c>
      <c r="G26" s="73" t="s">
        <v>26</v>
      </c>
      <c r="H26" s="74">
        <v>0</v>
      </c>
      <c r="I26" s="74">
        <v>2</v>
      </c>
      <c r="J26" s="74">
        <v>0</v>
      </c>
      <c r="K26" s="74">
        <v>5</v>
      </c>
      <c r="L26" s="75">
        <v>3</v>
      </c>
      <c r="M26" s="76" t="s">
        <v>27</v>
      </c>
      <c r="N26" s="76" t="s">
        <v>28</v>
      </c>
      <c r="O26" s="21"/>
    </row>
    <row r="27" spans="1:15" x14ac:dyDescent="0.25">
      <c r="A27" s="22">
        <v>3</v>
      </c>
      <c r="B27" s="70" t="s">
        <v>91</v>
      </c>
      <c r="C27" s="70" t="s">
        <v>92</v>
      </c>
      <c r="D27" s="111" t="s">
        <v>114</v>
      </c>
      <c r="E27" s="72"/>
      <c r="F27" s="70" t="s">
        <v>57</v>
      </c>
      <c r="G27" s="73" t="s">
        <v>26</v>
      </c>
      <c r="H27" s="74">
        <v>0</v>
      </c>
      <c r="I27" s="74">
        <v>2</v>
      </c>
      <c r="J27" s="74">
        <v>0</v>
      </c>
      <c r="K27" s="74">
        <v>9</v>
      </c>
      <c r="L27" s="75">
        <v>3</v>
      </c>
      <c r="M27" s="76" t="s">
        <v>27</v>
      </c>
      <c r="N27" s="76" t="s">
        <v>28</v>
      </c>
      <c r="O27" s="70" t="s">
        <v>93</v>
      </c>
    </row>
    <row r="28" spans="1:15" x14ac:dyDescent="0.25">
      <c r="A28" s="22">
        <v>3</v>
      </c>
      <c r="B28" s="47" t="s">
        <v>41</v>
      </c>
      <c r="C28" s="58" t="s">
        <v>42</v>
      </c>
      <c r="D28" s="106" t="s">
        <v>118</v>
      </c>
      <c r="E28" s="48"/>
      <c r="F28" s="47" t="s">
        <v>29</v>
      </c>
      <c r="G28" s="49" t="s">
        <v>26</v>
      </c>
      <c r="H28" s="46">
        <v>2</v>
      </c>
      <c r="I28" s="46">
        <v>0</v>
      </c>
      <c r="J28" s="46">
        <v>9</v>
      </c>
      <c r="K28" s="46">
        <v>0</v>
      </c>
      <c r="L28" s="50">
        <v>3</v>
      </c>
      <c r="M28" s="51" t="s">
        <v>30</v>
      </c>
      <c r="N28" s="51" t="s">
        <v>28</v>
      </c>
      <c r="O28" s="59" t="s">
        <v>43</v>
      </c>
    </row>
    <row r="29" spans="1:15" ht="28.5" x14ac:dyDescent="0.25">
      <c r="A29" s="22">
        <v>3</v>
      </c>
      <c r="B29" s="62" t="s">
        <v>76</v>
      </c>
      <c r="C29" s="62" t="s">
        <v>77</v>
      </c>
      <c r="D29" s="104" t="s">
        <v>78</v>
      </c>
      <c r="E29" s="62"/>
      <c r="F29" s="62" t="s">
        <v>35</v>
      </c>
      <c r="G29" s="68" t="s">
        <v>26</v>
      </c>
      <c r="H29" s="68">
        <v>2</v>
      </c>
      <c r="I29" s="68">
        <v>0</v>
      </c>
      <c r="J29" s="68">
        <v>9</v>
      </c>
      <c r="K29" s="68">
        <v>0</v>
      </c>
      <c r="L29" s="69">
        <v>3</v>
      </c>
      <c r="M29" s="68" t="s">
        <v>30</v>
      </c>
      <c r="N29" s="68" t="s">
        <v>28</v>
      </c>
      <c r="O29" s="47" t="s">
        <v>79</v>
      </c>
    </row>
    <row r="30" spans="1:15" x14ac:dyDescent="0.25">
      <c r="A30" s="22">
        <v>3</v>
      </c>
      <c r="B30" s="62" t="s">
        <v>58</v>
      </c>
      <c r="C30" s="62" t="s">
        <v>59</v>
      </c>
      <c r="D30" s="104" t="s">
        <v>60</v>
      </c>
      <c r="E30" s="62"/>
      <c r="F30" s="62" t="s">
        <v>35</v>
      </c>
      <c r="G30" s="63" t="s">
        <v>26</v>
      </c>
      <c r="H30" s="64">
        <v>0</v>
      </c>
      <c r="I30" s="63">
        <v>2</v>
      </c>
      <c r="J30" s="64">
        <v>0</v>
      </c>
      <c r="K30" s="63">
        <v>9</v>
      </c>
      <c r="L30" s="65">
        <v>3</v>
      </c>
      <c r="M30" s="66" t="s">
        <v>27</v>
      </c>
      <c r="N30" s="66" t="s">
        <v>28</v>
      </c>
      <c r="O30" s="47" t="s">
        <v>61</v>
      </c>
    </row>
    <row r="31" spans="1:15" x14ac:dyDescent="0.25">
      <c r="A31" s="22">
        <v>3</v>
      </c>
      <c r="B31" s="62" t="s">
        <v>80</v>
      </c>
      <c r="C31" s="62" t="s">
        <v>81</v>
      </c>
      <c r="D31" s="104" t="s">
        <v>82</v>
      </c>
      <c r="E31" s="62"/>
      <c r="F31" s="62" t="s">
        <v>25</v>
      </c>
      <c r="G31" s="68" t="s">
        <v>26</v>
      </c>
      <c r="H31" s="68">
        <v>0</v>
      </c>
      <c r="I31" s="68">
        <v>1</v>
      </c>
      <c r="J31" s="68">
        <v>0</v>
      </c>
      <c r="K31" s="68">
        <v>5</v>
      </c>
      <c r="L31" s="69">
        <v>2</v>
      </c>
      <c r="M31" s="68" t="s">
        <v>27</v>
      </c>
      <c r="N31" s="68" t="s">
        <v>28</v>
      </c>
      <c r="O31" s="21"/>
    </row>
    <row r="32" spans="1:15" x14ac:dyDescent="0.25">
      <c r="A32" s="22">
        <v>3</v>
      </c>
      <c r="B32" s="71" t="s">
        <v>94</v>
      </c>
      <c r="C32" s="33" t="s">
        <v>95</v>
      </c>
      <c r="D32" s="111" t="s">
        <v>96</v>
      </c>
      <c r="E32" s="114" t="s">
        <v>50</v>
      </c>
      <c r="F32" s="115" t="s">
        <v>31</v>
      </c>
      <c r="G32" s="116" t="s">
        <v>26</v>
      </c>
      <c r="H32" s="22">
        <v>0</v>
      </c>
      <c r="I32" s="22">
        <v>0</v>
      </c>
      <c r="J32" s="22">
        <v>0</v>
      </c>
      <c r="K32" s="22">
        <v>0</v>
      </c>
      <c r="L32" s="23">
        <v>0</v>
      </c>
      <c r="M32" s="24" t="s">
        <v>97</v>
      </c>
      <c r="N32" s="24" t="s">
        <v>28</v>
      </c>
      <c r="O32" s="103" t="s">
        <v>98</v>
      </c>
    </row>
    <row r="33" spans="1:15" x14ac:dyDescent="0.25">
      <c r="A33" s="44"/>
      <c r="B33" s="25"/>
      <c r="C33" s="25"/>
      <c r="D33" s="109"/>
      <c r="E33" s="25"/>
      <c r="F33" s="25"/>
      <c r="G33" s="25"/>
      <c r="H33" s="26">
        <f>SUM(H26:H32)</f>
        <v>4</v>
      </c>
      <c r="I33" s="26">
        <f>SUM(I26:I32)</f>
        <v>7</v>
      </c>
      <c r="J33" s="26">
        <f>SUM(J26:J32)</f>
        <v>18</v>
      </c>
      <c r="K33" s="26">
        <f>SUM(K26:K32)</f>
        <v>28</v>
      </c>
      <c r="L33" s="26">
        <f>SUM(L26:L32)</f>
        <v>17</v>
      </c>
      <c r="M33" s="28"/>
      <c r="N33" s="28"/>
      <c r="O33" s="25"/>
    </row>
    <row r="34" spans="1:15" ht="25.5" x14ac:dyDescent="0.25">
      <c r="A34" s="44"/>
      <c r="B34" s="25"/>
      <c r="C34" s="25"/>
      <c r="D34" s="109"/>
      <c r="E34" s="25"/>
      <c r="F34" s="25"/>
      <c r="G34" s="42" t="s">
        <v>37</v>
      </c>
      <c r="H34" s="126">
        <f>SUM(H33:I33)*14</f>
        <v>154</v>
      </c>
      <c r="I34" s="127"/>
      <c r="J34" s="126">
        <f>SUM(J33:K33)</f>
        <v>46</v>
      </c>
      <c r="K34" s="127"/>
      <c r="L34" s="26"/>
      <c r="M34" s="28"/>
      <c r="N34" s="28"/>
      <c r="O34" s="25"/>
    </row>
    <row r="35" spans="1:15" x14ac:dyDescent="0.25">
      <c r="A35" s="30">
        <v>4</v>
      </c>
      <c r="B35" s="53" t="s">
        <v>100</v>
      </c>
      <c r="C35" s="29" t="s">
        <v>101</v>
      </c>
      <c r="D35" s="107" t="s">
        <v>102</v>
      </c>
      <c r="E35" s="29"/>
      <c r="F35" s="29"/>
      <c r="G35" s="29"/>
      <c r="H35" s="30">
        <v>0</v>
      </c>
      <c r="I35" s="30">
        <v>0</v>
      </c>
      <c r="J35" s="30">
        <v>0</v>
      </c>
      <c r="K35" s="30">
        <v>0</v>
      </c>
      <c r="L35" s="31">
        <v>4</v>
      </c>
      <c r="M35" s="32" t="s">
        <v>27</v>
      </c>
      <c r="N35" s="32" t="s">
        <v>28</v>
      </c>
      <c r="O35" s="29"/>
    </row>
    <row r="36" spans="1:15" x14ac:dyDescent="0.25">
      <c r="A36" s="44"/>
      <c r="B36" s="25"/>
      <c r="C36" s="25"/>
      <c r="D36" s="109"/>
      <c r="E36" s="25"/>
      <c r="F36" s="25"/>
      <c r="G36" s="25"/>
      <c r="H36" s="26">
        <f>SUM(H35:H35)</f>
        <v>0</v>
      </c>
      <c r="I36" s="26">
        <f>SUM(I35:I35)</f>
        <v>0</v>
      </c>
      <c r="J36" s="26">
        <f>SUM(J35:J35)</f>
        <v>0</v>
      </c>
      <c r="K36" s="26">
        <f>SUM(K35:K35)</f>
        <v>0</v>
      </c>
      <c r="L36" s="26">
        <f>SUM(L35:L35)</f>
        <v>4</v>
      </c>
      <c r="M36" s="28"/>
      <c r="N36" s="28"/>
      <c r="O36" s="25"/>
    </row>
    <row r="37" spans="1:15" ht="30.95" customHeight="1" x14ac:dyDescent="0.25">
      <c r="A37" s="44"/>
      <c r="B37" s="25"/>
      <c r="C37" s="25"/>
      <c r="D37" s="109"/>
      <c r="E37" s="25"/>
      <c r="F37" s="25"/>
      <c r="G37" s="42" t="s">
        <v>37</v>
      </c>
      <c r="H37" s="126">
        <f>SUM(H36:I36)*14</f>
        <v>0</v>
      </c>
      <c r="I37" s="127"/>
      <c r="J37" s="126">
        <f>SUM(J36:K36)</f>
        <v>0</v>
      </c>
      <c r="K37" s="127"/>
      <c r="L37" s="26"/>
      <c r="M37" s="28"/>
      <c r="N37" s="28"/>
      <c r="O37" s="25"/>
    </row>
    <row r="38" spans="1:15" x14ac:dyDescent="0.25">
      <c r="A38" s="34"/>
      <c r="B38" s="33"/>
      <c r="C38" s="70" t="s">
        <v>103</v>
      </c>
      <c r="D38" s="111"/>
      <c r="E38" s="33"/>
      <c r="F38" s="33"/>
      <c r="G38" s="33"/>
      <c r="H38" s="34"/>
      <c r="I38" s="34"/>
      <c r="J38" s="34"/>
      <c r="K38" s="34"/>
      <c r="L38" s="35"/>
      <c r="M38" s="36"/>
      <c r="N38" s="36"/>
      <c r="O38" s="33"/>
    </row>
    <row r="39" spans="1:15" ht="15.75" x14ac:dyDescent="0.25">
      <c r="A39" s="45" t="s">
        <v>104</v>
      </c>
      <c r="B39" s="33"/>
      <c r="C39" s="33"/>
      <c r="D39" s="111"/>
      <c r="E39" s="33"/>
      <c r="F39" s="33"/>
      <c r="G39" s="33"/>
      <c r="H39" s="34"/>
      <c r="I39" s="34"/>
      <c r="J39" s="34"/>
      <c r="K39" s="34"/>
      <c r="L39" s="35"/>
      <c r="M39" s="36"/>
      <c r="N39" s="36"/>
      <c r="O39" s="33"/>
    </row>
    <row r="40" spans="1:15" ht="28.5" x14ac:dyDescent="0.25">
      <c r="A40" s="77">
        <v>1</v>
      </c>
      <c r="B40" s="83" t="s">
        <v>105</v>
      </c>
      <c r="C40" s="78" t="s">
        <v>112</v>
      </c>
      <c r="D40" s="113" t="s">
        <v>120</v>
      </c>
      <c r="E40" s="79"/>
      <c r="F40" s="78" t="s">
        <v>25</v>
      </c>
      <c r="G40" s="80" t="s">
        <v>26</v>
      </c>
      <c r="H40" s="77">
        <v>0</v>
      </c>
      <c r="I40" s="77">
        <v>3</v>
      </c>
      <c r="J40" s="77">
        <v>0</v>
      </c>
      <c r="K40" s="80">
        <v>7.5</v>
      </c>
      <c r="L40" s="81">
        <v>4</v>
      </c>
      <c r="M40" s="82" t="s">
        <v>27</v>
      </c>
      <c r="N40" s="82" t="s">
        <v>99</v>
      </c>
      <c r="O40" s="82"/>
    </row>
    <row r="41" spans="1:15" ht="28.5" x14ac:dyDescent="0.25">
      <c r="A41" s="77">
        <v>2</v>
      </c>
      <c r="B41" s="83" t="s">
        <v>106</v>
      </c>
      <c r="C41" s="78" t="s">
        <v>113</v>
      </c>
      <c r="D41" s="113" t="s">
        <v>117</v>
      </c>
      <c r="E41" s="79" t="s">
        <v>24</v>
      </c>
      <c r="F41" s="78" t="s">
        <v>25</v>
      </c>
      <c r="G41" s="80" t="s">
        <v>26</v>
      </c>
      <c r="H41" s="77">
        <v>0</v>
      </c>
      <c r="I41" s="77">
        <v>3</v>
      </c>
      <c r="J41" s="77">
        <v>0</v>
      </c>
      <c r="K41" s="80">
        <v>7.5</v>
      </c>
      <c r="L41" s="81">
        <v>4</v>
      </c>
      <c r="M41" s="82" t="s">
        <v>27</v>
      </c>
      <c r="N41" s="82" t="s">
        <v>99</v>
      </c>
      <c r="O41" s="82"/>
    </row>
  </sheetData>
  <mergeCells count="24">
    <mergeCell ref="O8:O9"/>
    <mergeCell ref="H16:I16"/>
    <mergeCell ref="H25:I25"/>
    <mergeCell ref="H34:I34"/>
    <mergeCell ref="F8:F9"/>
    <mergeCell ref="D8:D9"/>
    <mergeCell ref="E8:E9"/>
    <mergeCell ref="H37:I37"/>
    <mergeCell ref="M8:M9"/>
    <mergeCell ref="N8:N9"/>
    <mergeCell ref="G8:G9"/>
    <mergeCell ref="H8:I8"/>
    <mergeCell ref="J8:K8"/>
    <mergeCell ref="L8:L9"/>
    <mergeCell ref="J16:K16"/>
    <mergeCell ref="J25:K25"/>
    <mergeCell ref="J34:K34"/>
    <mergeCell ref="J37:K37"/>
    <mergeCell ref="A1:A3"/>
    <mergeCell ref="B1:B3"/>
    <mergeCell ref="A8:A9"/>
    <mergeCell ref="B8:B9"/>
    <mergeCell ref="C8:C9"/>
    <mergeCell ref="C2:C4"/>
  </mergeCells>
  <printOptions verticalCentered="1"/>
  <pageMargins left="0.27559055118110237" right="7.874015748031496E-2" top="0.47244094488188981" bottom="0.47244094488188981" header="0" footer="0.19685039370078741"/>
  <pageSetup paperSize="9" scale="69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 kétszakos</vt:lpstr>
      <vt:lpstr>'BA+minor után kétszakos'!Nyomtatási_terület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2022-08-02T15:14:29Z</cp:lastPrinted>
  <dcterms:created xsi:type="dcterms:W3CDTF">2016-09-01T14:49:18Z</dcterms:created>
  <dcterms:modified xsi:type="dcterms:W3CDTF">2023-06-22T09:39:14Z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