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FIZIKA\10 félév\"/>
    </mc:Choice>
  </mc:AlternateContent>
  <bookViews>
    <workbookView xWindow="0" yWindow="0" windowWidth="25200" windowHeight="11430" tabRatio="88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L43" i="1"/>
  <c r="H43" i="1"/>
  <c r="I31" i="1"/>
  <c r="L31" i="1"/>
  <c r="H31" i="1"/>
  <c r="I26" i="1"/>
  <c r="L26" i="1"/>
  <c r="H26" i="1"/>
  <c r="I36" i="1" l="1"/>
  <c r="L36" i="1"/>
  <c r="H36" i="1"/>
  <c r="K42" i="1" l="1"/>
  <c r="J42" i="1"/>
  <c r="K35" i="1"/>
  <c r="J35" i="1"/>
  <c r="J30" i="1"/>
  <c r="K30" i="1"/>
  <c r="J25" i="1"/>
  <c r="K25" i="1"/>
  <c r="K54" i="1" l="1"/>
  <c r="J54" i="1"/>
  <c r="K48" i="1"/>
  <c r="J48" i="1"/>
  <c r="K41" i="1"/>
  <c r="J41" i="1"/>
  <c r="J52" i="1" l="1"/>
  <c r="K52" i="1"/>
  <c r="J53" i="1"/>
  <c r="K53" i="1"/>
  <c r="K51" i="1"/>
  <c r="J51" i="1"/>
  <c r="J46" i="1"/>
  <c r="K46" i="1"/>
  <c r="J47" i="1"/>
  <c r="K47" i="1"/>
  <c r="K45" i="1"/>
  <c r="J45" i="1"/>
  <c r="J39" i="1"/>
  <c r="J43" i="1" s="1"/>
  <c r="K39" i="1"/>
  <c r="K43" i="1" s="1"/>
  <c r="K33" i="1"/>
  <c r="J33" i="1"/>
  <c r="J36" i="1" s="1"/>
  <c r="J29" i="1"/>
  <c r="K29" i="1"/>
  <c r="K28" i="1"/>
  <c r="K31" i="1" s="1"/>
  <c r="J28" i="1"/>
  <c r="J31" i="1" s="1"/>
  <c r="J24" i="1"/>
  <c r="K24" i="1"/>
  <c r="K23" i="1"/>
  <c r="J23" i="1"/>
  <c r="J26" i="1" s="1"/>
  <c r="J18" i="1"/>
  <c r="K18" i="1"/>
  <c r="J19" i="1"/>
  <c r="K19" i="1"/>
  <c r="J14" i="1"/>
  <c r="K14" i="1"/>
  <c r="K13" i="1"/>
  <c r="J13" i="1"/>
  <c r="K10" i="1"/>
  <c r="K9" i="1"/>
  <c r="J10" i="1"/>
  <c r="J9" i="1"/>
  <c r="K26" i="1" l="1"/>
  <c r="K36" i="1"/>
  <c r="K60" i="1" l="1"/>
  <c r="J60" i="1"/>
  <c r="K56" i="1"/>
  <c r="J56" i="1"/>
  <c r="K21" i="1"/>
  <c r="J21" i="1"/>
  <c r="K49" i="1"/>
  <c r="J49" i="1"/>
  <c r="K16" i="1"/>
  <c r="J16" i="1"/>
  <c r="K11" i="1"/>
  <c r="J11" i="1"/>
  <c r="J27" i="1" l="1"/>
  <c r="J50" i="1"/>
  <c r="J17" i="1"/>
  <c r="J44" i="1"/>
  <c r="J22" i="1"/>
  <c r="J32" i="1"/>
  <c r="J37" i="1" s="1"/>
  <c r="J12" i="1"/>
  <c r="J57" i="1" l="1"/>
  <c r="J61" i="1"/>
  <c r="O4" i="1" l="1"/>
  <c r="L60" i="1" l="1"/>
  <c r="I60" i="1"/>
  <c r="H60" i="1"/>
  <c r="L56" i="1"/>
  <c r="I56" i="1"/>
  <c r="H56" i="1"/>
  <c r="L49" i="1"/>
  <c r="I49" i="1"/>
  <c r="H49" i="1"/>
  <c r="H61" i="1" l="1"/>
  <c r="H44" i="1" l="1"/>
  <c r="H27" i="1" l="1"/>
  <c r="H37" i="1"/>
  <c r="H32" i="1"/>
  <c r="L21" i="1" l="1"/>
  <c r="I21" i="1"/>
  <c r="H21" i="1"/>
  <c r="L16" i="1"/>
  <c r="I16" i="1"/>
  <c r="H16" i="1"/>
  <c r="L11" i="1"/>
  <c r="I11" i="1"/>
  <c r="H11" i="1"/>
  <c r="H22" i="1" l="1"/>
  <c r="H17" i="1"/>
  <c r="H12" i="1"/>
  <c r="H50" i="1"/>
  <c r="H57" i="1" l="1"/>
  <c r="N4" i="1" s="1"/>
</calcChain>
</file>

<file path=xl/sharedStrings.xml><?xml version="1.0" encoding="utf-8"?>
<sst xmlns="http://schemas.openxmlformats.org/spreadsheetml/2006/main" count="310" uniqueCount="163">
  <si>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</si>
  <si>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</si>
  <si>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</si>
  <si>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</si>
  <si>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</si>
  <si>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</si>
  <si>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</si>
  <si>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</si>
  <si>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</si>
  <si>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</si>
  <si>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</si>
  <si>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</si>
  <si>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</si>
  <si>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</si>
  <si>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</si>
  <si>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</si>
  <si>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</si>
  <si>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</si>
  <si>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</si>
  <si>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</si>
  <si>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</si>
  <si>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</si>
  <si>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</si>
  <si>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</si>
  <si>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</si>
  <si>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</si>
  <si>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</si>
  <si>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</si>
  <si>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</si>
  <si>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</si>
  <si>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</si>
  <si>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</si>
  <si>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</si>
  <si>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</si>
  <si>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</si>
  <si>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</si>
  <si>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</si>
  <si>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Matematika a fizikában 1.</t>
  </si>
  <si>
    <t>Mechanika 1.</t>
  </si>
  <si>
    <t>Matematika a fizikában 2.</t>
  </si>
  <si>
    <t>Mechanika 2.</t>
  </si>
  <si>
    <t>Informatikai alapok</t>
  </si>
  <si>
    <t>Termodinamika</t>
  </si>
  <si>
    <t>Elektromágnesség</t>
  </si>
  <si>
    <t>Optika</t>
  </si>
  <si>
    <t>Mindennapi fizika</t>
  </si>
  <si>
    <t>Számítógép használata a fizikában</t>
  </si>
  <si>
    <t>Modern fizikai alapismeretek 1.</t>
  </si>
  <si>
    <t>Elemi fizika</t>
  </si>
  <si>
    <t>Csillagászat</t>
  </si>
  <si>
    <t>Elektronikai alapok</t>
  </si>
  <si>
    <t>Fizikai problémák megoldási módszerei</t>
  </si>
  <si>
    <t>A természettudományos kutatások és a társadalom</t>
  </si>
  <si>
    <t>Modern fizikai alapismeretek 2.</t>
  </si>
  <si>
    <t>Mechanics 1.</t>
  </si>
  <si>
    <t>Mathematical Methods in Physics 1.</t>
  </si>
  <si>
    <t>Mathematical Methods in Physics 2.</t>
  </si>
  <si>
    <t>Mechanics 2.</t>
  </si>
  <si>
    <t>Dr. Beszeda Imre</t>
  </si>
  <si>
    <t>Dr. Tarján Péter</t>
  </si>
  <si>
    <t>MAI</t>
  </si>
  <si>
    <t>Introduction to Information Technology</t>
  </si>
  <si>
    <t>Tanyiné dr. Kocsis Anikó</t>
  </si>
  <si>
    <t>MII</t>
  </si>
  <si>
    <t>Thermodynamics and Statistical Physics</t>
  </si>
  <si>
    <t>Dr. Stonawski Tamás</t>
  </si>
  <si>
    <t>Electricity &amp; Magnetism</t>
  </si>
  <si>
    <t>Optics</t>
  </si>
  <si>
    <t>The Structure of Matter</t>
  </si>
  <si>
    <t>Everyday Physics</t>
  </si>
  <si>
    <t>Computers in Physics</t>
  </si>
  <si>
    <t>Introduction to Modern Physics 1</t>
  </si>
  <si>
    <t>Introduction to Modern Physics 2</t>
  </si>
  <si>
    <t>Elementary Physics</t>
  </si>
  <si>
    <t>Astronomy</t>
  </si>
  <si>
    <t>Introduction to Electronics</t>
  </si>
  <si>
    <t>Dr. Ferenczi István</t>
  </si>
  <si>
    <t>Methods for Solving Physics Problems</t>
  </si>
  <si>
    <t>Scientific Research and Society</t>
  </si>
  <si>
    <t>okleveles fizikatanár</t>
  </si>
  <si>
    <t>OFI1101</t>
  </si>
  <si>
    <t>OFI1102</t>
  </si>
  <si>
    <t>OFI1204</t>
  </si>
  <si>
    <t>OFI1108</t>
  </si>
  <si>
    <t>OFI1109</t>
  </si>
  <si>
    <t>OFI1211</t>
  </si>
  <si>
    <t>OFI4000</t>
  </si>
  <si>
    <t>OFI7000</t>
  </si>
  <si>
    <t>TO1008</t>
  </si>
  <si>
    <t>FIO1019</t>
  </si>
  <si>
    <t>FIO1025</t>
  </si>
  <si>
    <t>FIO1024</t>
  </si>
  <si>
    <t>FIO1023</t>
  </si>
  <si>
    <t>FIO1028</t>
  </si>
  <si>
    <t>FIO1020</t>
  </si>
  <si>
    <t>FIO1029</t>
  </si>
  <si>
    <t>FIO8004</t>
  </si>
  <si>
    <t>FIO1021</t>
  </si>
  <si>
    <t>FIO1026</t>
  </si>
  <si>
    <t>FIO4000</t>
  </si>
  <si>
    <t>OFI7701</t>
  </si>
  <si>
    <t xml:space="preserve"> Diplomamunka - előkészítés 1.</t>
  </si>
  <si>
    <t>Preparation of Thesis Writing 1.</t>
  </si>
  <si>
    <t>AI</t>
  </si>
  <si>
    <t>OFI7702</t>
  </si>
  <si>
    <t xml:space="preserve"> Diplomamunka - előkészítés 2.</t>
  </si>
  <si>
    <t>Preparation of Thesis Writing 2.</t>
  </si>
  <si>
    <t>OFI7703</t>
  </si>
  <si>
    <t xml:space="preserve"> Diplomamunka - előkészítés 3.</t>
  </si>
  <si>
    <t>Preparation of Thesis Writing 3.</t>
  </si>
  <si>
    <t>Természetudományos alapismeretek 1.</t>
  </si>
  <si>
    <t>Természetudományos alapismeretek 2.</t>
  </si>
  <si>
    <t>Fundamentals of science 1.</t>
  </si>
  <si>
    <t>Fundamentals of science 2.</t>
  </si>
  <si>
    <t>OFI1210</t>
  </si>
  <si>
    <t>OFI1113</t>
  </si>
  <si>
    <t>OFI1114</t>
  </si>
  <si>
    <t>OFI1216</t>
  </si>
  <si>
    <t>OFI1217</t>
  </si>
  <si>
    <t>OFI1119</t>
  </si>
  <si>
    <t>OFI1120</t>
  </si>
  <si>
    <t>B</t>
  </si>
  <si>
    <t>OFI8001</t>
  </si>
  <si>
    <t>Szakmódszertan 1.</t>
  </si>
  <si>
    <t>Methodology 1.</t>
  </si>
  <si>
    <t>Szakmódszertan 2.</t>
  </si>
  <si>
    <t>Methodology 2.</t>
  </si>
  <si>
    <t>OFI8002</t>
  </si>
  <si>
    <t>OFI8003</t>
  </si>
  <si>
    <t>Szakmódszertan 3.</t>
  </si>
  <si>
    <t>Methodology 3.</t>
  </si>
  <si>
    <t>Kollaborációs tanulási környezet</t>
  </si>
  <si>
    <t>OFI8004</t>
  </si>
  <si>
    <t>OFI2002</t>
  </si>
  <si>
    <t>FIO8001</t>
  </si>
  <si>
    <t>FIO8002</t>
  </si>
  <si>
    <t>FIO8003</t>
  </si>
  <si>
    <t>Dr. Dezső Gergely</t>
  </si>
  <si>
    <t>Collaborative Learning Environment</t>
  </si>
  <si>
    <t>Atom- és magfizika</t>
  </si>
  <si>
    <t>Atomic and Nuclear Physics</t>
  </si>
  <si>
    <t>OT1008</t>
  </si>
  <si>
    <t>Az anyag szerkezete</t>
  </si>
  <si>
    <t>OFI1203</t>
  </si>
  <si>
    <t>OFI1105</t>
  </si>
  <si>
    <t>OFI1206</t>
  </si>
  <si>
    <t>OFI1207</t>
  </si>
  <si>
    <t>OFI1112</t>
  </si>
  <si>
    <t>OFI1215</t>
  </si>
  <si>
    <t>OFI1118</t>
  </si>
  <si>
    <t>Blokkszeminárium</t>
  </si>
  <si>
    <t>Block seminar</t>
  </si>
  <si>
    <t xml:space="preserve">Dr. Stonawski Tamás </t>
  </si>
  <si>
    <t>OFI9200</t>
  </si>
  <si>
    <t>Atom és magfizika (angol)</t>
  </si>
  <si>
    <t>Az anyag szerkezete (angol)</t>
  </si>
  <si>
    <t>FIO1003
FIO1004
FIO1005</t>
  </si>
  <si>
    <t>FIO1003
FIO1004
FIO1006</t>
  </si>
  <si>
    <t>FIO1007
FIO1008
FIO1009</t>
  </si>
  <si>
    <t>FIO1010
FIO1011
FIO1012</t>
  </si>
  <si>
    <t>FIO1013
FIO1014
FIO1015</t>
  </si>
  <si>
    <t>FIO1016
FIO1017
FIO1018</t>
  </si>
  <si>
    <t>Osztatlan tanárképzési szak: Fizikatanár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</si>
</sst>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indexed="8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1D8F2"/>
        <bgColor rgb="FFBDD7EE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1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" fontId="9" fillId="7" borderId="4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1" fontId="10" fillId="7" borderId="4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17" fillId="9" borderId="4" xfId="0" applyFont="1" applyFill="1" applyBorder="1" applyAlignment="1">
      <alignment horizontal="center" vertical="center" wrapText="1"/>
    </xf>
    <xf numFmtId="1" fontId="17" fillId="9" borderId="4" xfId="0" applyNumberFormat="1" applyFont="1" applyFill="1" applyBorder="1" applyAlignment="1">
      <alignment horizontal="center" vertical="center" wrapText="1"/>
    </xf>
    <xf numFmtId="1" fontId="18" fillId="9" borderId="4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vertical="center" wrapText="1"/>
    </xf>
    <xf numFmtId="1" fontId="10" fillId="7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Border="1" applyAlignment="1">
      <alignment vertical="center"/>
    </xf>
    <xf numFmtId="1" fontId="2" fillId="8" borderId="4" xfId="0" applyNumberFormat="1" applyFont="1" applyFill="1" applyBorder="1" applyAlignment="1">
      <alignment vertical="center"/>
    </xf>
    <xf numFmtId="0" fontId="2" fillId="8" borderId="4" xfId="0" applyFont="1" applyFill="1" applyBorder="1" applyAlignment="1">
      <alignment vertical="center"/>
    </xf>
    <xf numFmtId="0" fontId="2" fillId="8" borderId="4" xfId="0" applyFont="1" applyFill="1" applyBorder="1" applyAlignment="1">
      <alignment vertical="center" wrapText="1"/>
    </xf>
    <xf numFmtId="1" fontId="2" fillId="8" borderId="4" xfId="0" applyNumberFormat="1" applyFont="1" applyFill="1" applyBorder="1" applyAlignment="1">
      <alignment horizontal="center" vertical="center"/>
    </xf>
    <xf numFmtId="1" fontId="5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 wrapText="1"/>
    </xf>
    <xf numFmtId="1" fontId="11" fillId="7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901767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O65"/>
  <sheetViews>
    <sheetView showGridLines="0" tabSelected="1" showRuler="0" view="pageBreakPreview" zoomScaleNormal="90" zoomScaleSheetLayoutView="100" zoomScalePageLayoutView="85" workbookViewId="0">
      <selection activeCell="G32" sqref="G32"/>
    </sheetView>
  </sheetViews>
  <sheetFormatPr defaultColWidth="8.85546875" defaultRowHeight="15" x14ac:dyDescent="0.25"/>
  <cols>
    <col min="1" max="1" width="5.85546875" style="2" customWidth="1"/>
    <col min="2" max="2" width="9.85546875" style="4" customWidth="1"/>
    <col min="3" max="3" width="27.7109375" style="12" customWidth="1"/>
    <col min="4" max="4" width="30.42578125" style="4" customWidth="1"/>
    <col min="5" max="5" width="9.28515625" style="4" customWidth="1"/>
    <col min="6" max="6" width="24.85546875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3"/>
      <c r="D1" s="29" t="s">
        <v>162</v>
      </c>
      <c r="E1" s="29"/>
      <c r="F1" s="29"/>
      <c r="G1" s="1"/>
      <c r="H1" s="5"/>
      <c r="I1" s="5"/>
      <c r="J1" s="30" t="s">
        <v>6</v>
      </c>
      <c r="K1" s="5"/>
      <c r="L1" s="6"/>
      <c r="M1" s="32" t="s">
        <v>58</v>
      </c>
      <c r="N1" s="3"/>
      <c r="O1" s="7"/>
    </row>
    <row r="2" spans="1:15" x14ac:dyDescent="0.25">
      <c r="B2" s="1"/>
      <c r="C2" s="22"/>
      <c r="D2" s="26" t="s">
        <v>21</v>
      </c>
      <c r="E2" s="27" t="s">
        <v>24</v>
      </c>
      <c r="F2" s="27"/>
      <c r="G2" s="1"/>
      <c r="H2" s="5"/>
      <c r="I2" s="5"/>
      <c r="J2" s="5"/>
      <c r="K2" s="5"/>
      <c r="M2" s="3"/>
      <c r="N2" s="3"/>
      <c r="O2" s="7"/>
    </row>
    <row r="3" spans="1:15" x14ac:dyDescent="0.25">
      <c r="B3" s="1"/>
      <c r="C3" s="25"/>
      <c r="D3" s="27" t="s">
        <v>22</v>
      </c>
      <c r="E3" s="28">
        <v>300</v>
      </c>
      <c r="F3" s="27"/>
      <c r="G3" s="1"/>
      <c r="H3" s="5"/>
      <c r="I3" s="5"/>
      <c r="J3" s="5"/>
      <c r="K3" s="21"/>
      <c r="M3" s="21"/>
      <c r="N3" s="19" t="s">
        <v>32</v>
      </c>
      <c r="O3" s="20" t="s">
        <v>33</v>
      </c>
    </row>
    <row r="4" spans="1:15" x14ac:dyDescent="0.25">
      <c r="B4" s="1"/>
      <c r="C4" s="22"/>
      <c r="D4" s="27" t="s">
        <v>23</v>
      </c>
      <c r="E4" s="27" t="s">
        <v>79</v>
      </c>
      <c r="F4" s="27"/>
      <c r="G4" s="1"/>
      <c r="H4" s="5"/>
      <c r="I4" s="5"/>
      <c r="J4" s="5"/>
      <c r="K4" s="21" t="s">
        <v>20</v>
      </c>
      <c r="M4" s="21"/>
      <c r="N4" s="19">
        <f>SUM(H12,H17,H22,H27,H32,H37,H44,H50,H57,H61)</f>
        <v>1078</v>
      </c>
      <c r="O4" s="20">
        <f>SUM(J12,J17,J22,J27,J32,J37,J44,J50,J57,J61)</f>
        <v>341</v>
      </c>
    </row>
    <row r="5" spans="1:15" x14ac:dyDescent="0.25">
      <c r="B5" s="1"/>
      <c r="C5" s="24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27</v>
      </c>
      <c r="B6" s="31"/>
      <c r="D6" s="11"/>
      <c r="E6" s="11"/>
      <c r="F6" s="11"/>
      <c r="K6" s="18"/>
      <c r="L6" s="11"/>
      <c r="M6" s="4"/>
      <c r="N6" s="11"/>
    </row>
    <row r="7" spans="1:15" ht="44.25" customHeight="1" x14ac:dyDescent="0.25">
      <c r="A7" s="94" t="s">
        <v>8</v>
      </c>
      <c r="B7" s="93" t="s">
        <v>7</v>
      </c>
      <c r="C7" s="93" t="s">
        <v>9</v>
      </c>
      <c r="D7" s="95" t="s">
        <v>16</v>
      </c>
      <c r="E7" s="95" t="s">
        <v>17</v>
      </c>
      <c r="F7" s="95" t="s">
        <v>15</v>
      </c>
      <c r="G7" s="93" t="s">
        <v>13</v>
      </c>
      <c r="H7" s="93" t="s">
        <v>25</v>
      </c>
      <c r="I7" s="93"/>
      <c r="J7" s="93" t="s">
        <v>26</v>
      </c>
      <c r="K7" s="93"/>
      <c r="L7" s="94" t="s">
        <v>14</v>
      </c>
      <c r="M7" s="93" t="s">
        <v>11</v>
      </c>
      <c r="N7" s="93" t="s">
        <v>12</v>
      </c>
      <c r="O7" s="96" t="s">
        <v>10</v>
      </c>
    </row>
    <row r="8" spans="1:15" ht="26.25" customHeight="1" x14ac:dyDescent="0.25">
      <c r="A8" s="94"/>
      <c r="B8" s="93"/>
      <c r="C8" s="93"/>
      <c r="D8" s="95"/>
      <c r="E8" s="95"/>
      <c r="F8" s="95"/>
      <c r="G8" s="93"/>
      <c r="H8" s="33" t="s">
        <v>0</v>
      </c>
      <c r="I8" s="34" t="s">
        <v>1</v>
      </c>
      <c r="J8" s="33" t="s">
        <v>0</v>
      </c>
      <c r="K8" s="34" t="s">
        <v>1</v>
      </c>
      <c r="L8" s="94"/>
      <c r="M8" s="93"/>
      <c r="N8" s="93"/>
      <c r="O8" s="96"/>
    </row>
    <row r="9" spans="1:15" ht="28.5" x14ac:dyDescent="0.25">
      <c r="A9" s="35">
        <v>1</v>
      </c>
      <c r="B9" s="36" t="s">
        <v>80</v>
      </c>
      <c r="C9" s="37" t="s">
        <v>37</v>
      </c>
      <c r="D9" s="38" t="s">
        <v>55</v>
      </c>
      <c r="E9" s="39"/>
      <c r="F9" s="39" t="s">
        <v>59</v>
      </c>
      <c r="G9" s="40" t="s">
        <v>60</v>
      </c>
      <c r="H9" s="41">
        <v>1</v>
      </c>
      <c r="I9" s="42">
        <v>1</v>
      </c>
      <c r="J9" s="43">
        <f>IF(H9=0,0,IF(H9=1,5,IF(H9=2,9,IF(H9=3,13,IF(H9=4,17)))))</f>
        <v>5</v>
      </c>
      <c r="K9" s="43">
        <f>IF(I9=0,0,IF(I9=1,5,IF(I9=2,9,IF(I9=3,13,IF(I9=4,17)))))</f>
        <v>5</v>
      </c>
      <c r="L9" s="44">
        <v>4</v>
      </c>
      <c r="M9" s="41" t="s">
        <v>2</v>
      </c>
      <c r="N9" s="45" t="s">
        <v>3</v>
      </c>
      <c r="O9" s="36"/>
    </row>
    <row r="10" spans="1:15" ht="42.75" x14ac:dyDescent="0.25">
      <c r="A10" s="35">
        <v>1</v>
      </c>
      <c r="B10" s="36" t="s">
        <v>81</v>
      </c>
      <c r="C10" s="37" t="s">
        <v>38</v>
      </c>
      <c r="D10" s="39" t="s">
        <v>54</v>
      </c>
      <c r="E10" s="39"/>
      <c r="F10" s="39" t="s">
        <v>58</v>
      </c>
      <c r="G10" s="40" t="s">
        <v>60</v>
      </c>
      <c r="H10" s="41">
        <v>2</v>
      </c>
      <c r="I10" s="41">
        <v>4</v>
      </c>
      <c r="J10" s="43">
        <f t="shared" ref="J10" si="0">IF(H10=0,0,IF(H10=1,5,IF(H10=2,9,IF(H10=3,13,IF(H10=4,17)))))</f>
        <v>9</v>
      </c>
      <c r="K10" s="43">
        <f t="shared" ref="K10" si="1">IF(I10=0,0,IF(I10=1,5,IF(I10=2,9,IF(I10=3,13,IF(I10=4,17)))))</f>
        <v>17</v>
      </c>
      <c r="L10" s="44">
        <v>8</v>
      </c>
      <c r="M10" s="41" t="s">
        <v>2</v>
      </c>
      <c r="N10" s="45" t="s">
        <v>3</v>
      </c>
      <c r="O10" s="36" t="s">
        <v>156</v>
      </c>
    </row>
    <row r="11" spans="1:15" x14ac:dyDescent="0.25">
      <c r="A11" s="46"/>
      <c r="B11" s="47"/>
      <c r="C11" s="48"/>
      <c r="D11" s="47"/>
      <c r="E11" s="47"/>
      <c r="F11" s="47"/>
      <c r="G11" s="47"/>
      <c r="H11" s="49">
        <f>SUM(H9:H10)</f>
        <v>3</v>
      </c>
      <c r="I11" s="49">
        <f>SUM(I9:I10)</f>
        <v>5</v>
      </c>
      <c r="J11" s="49">
        <f>SUM(J9:J10)</f>
        <v>14</v>
      </c>
      <c r="K11" s="49">
        <f>SUM(K9:K10)</f>
        <v>22</v>
      </c>
      <c r="L11" s="50">
        <f>SUM(L9:L10)</f>
        <v>12</v>
      </c>
      <c r="M11" s="51"/>
      <c r="N11" s="51"/>
      <c r="O11" s="47"/>
    </row>
    <row r="12" spans="1:15" ht="25.5" x14ac:dyDescent="0.25">
      <c r="A12" s="46"/>
      <c r="B12" s="47"/>
      <c r="C12" s="48"/>
      <c r="D12" s="47"/>
      <c r="E12" s="47"/>
      <c r="F12" s="47"/>
      <c r="G12" s="52" t="s">
        <v>19</v>
      </c>
      <c r="H12" s="89">
        <f>SUM(H11:I11)*14</f>
        <v>112</v>
      </c>
      <c r="I12" s="90"/>
      <c r="J12" s="89">
        <f>SUM(J11:K11)</f>
        <v>36</v>
      </c>
      <c r="K12" s="90"/>
      <c r="L12" s="51"/>
      <c r="M12" s="51"/>
      <c r="N12" s="51"/>
      <c r="O12" s="47"/>
    </row>
    <row r="13" spans="1:15" ht="28.5" x14ac:dyDescent="0.25">
      <c r="A13" s="53">
        <v>2</v>
      </c>
      <c r="B13" s="54" t="s">
        <v>143</v>
      </c>
      <c r="C13" s="55" t="s">
        <v>39</v>
      </c>
      <c r="D13" s="54" t="s">
        <v>56</v>
      </c>
      <c r="E13" s="54"/>
      <c r="F13" s="54" t="s">
        <v>59</v>
      </c>
      <c r="G13" s="56" t="s">
        <v>60</v>
      </c>
      <c r="H13" s="56">
        <v>1</v>
      </c>
      <c r="I13" s="57">
        <v>1</v>
      </c>
      <c r="J13" s="58">
        <f t="shared" ref="J13" si="2">IF(H13=0,0,IF(H13=1,5,IF(H13=2,9,IF(H13=3,13,IF(H13=4,17)))))</f>
        <v>5</v>
      </c>
      <c r="K13" s="58">
        <f t="shared" ref="K13" si="3">IF(I13=0,0,IF(I13=1,5,IF(I13=2,9,IF(I13=3,13,IF(I13=4,17)))))</f>
        <v>5</v>
      </c>
      <c r="L13" s="59">
        <v>4</v>
      </c>
      <c r="M13" s="56" t="s">
        <v>2</v>
      </c>
      <c r="N13" s="58" t="s">
        <v>3</v>
      </c>
      <c r="O13" s="54"/>
    </row>
    <row r="14" spans="1:15" ht="42.75" x14ac:dyDescent="0.25">
      <c r="A14" s="53">
        <v>2</v>
      </c>
      <c r="B14" s="54" t="s">
        <v>82</v>
      </c>
      <c r="C14" s="55" t="s">
        <v>40</v>
      </c>
      <c r="D14" s="54" t="s">
        <v>57</v>
      </c>
      <c r="E14" s="54" t="s">
        <v>81</v>
      </c>
      <c r="F14" s="54" t="s">
        <v>58</v>
      </c>
      <c r="G14" s="56" t="s">
        <v>60</v>
      </c>
      <c r="H14" s="57">
        <v>2</v>
      </c>
      <c r="I14" s="57">
        <v>3</v>
      </c>
      <c r="J14" s="58">
        <f t="shared" ref="J14" si="4">IF(H14=0,0,IF(H14=1,5,IF(H14=2,9,IF(H14=3,13,IF(H14=4,17)))))</f>
        <v>9</v>
      </c>
      <c r="K14" s="58">
        <f t="shared" ref="K14" si="5">IF(I14=0,0,IF(I14=1,5,IF(I14=2,9,IF(I14=3,13,IF(I14=4,17)))))</f>
        <v>13</v>
      </c>
      <c r="L14" s="59">
        <v>8</v>
      </c>
      <c r="M14" s="56" t="s">
        <v>2</v>
      </c>
      <c r="N14" s="58" t="s">
        <v>3</v>
      </c>
      <c r="O14" s="54" t="s">
        <v>157</v>
      </c>
    </row>
    <row r="15" spans="1:15" ht="42.75" x14ac:dyDescent="0.25">
      <c r="A15" s="53">
        <v>2</v>
      </c>
      <c r="B15" s="54"/>
      <c r="C15" s="55" t="s">
        <v>18</v>
      </c>
      <c r="D15" s="54" t="s">
        <v>34</v>
      </c>
      <c r="E15" s="54"/>
      <c r="F15" s="54"/>
      <c r="G15" s="54"/>
      <c r="H15" s="58">
        <v>0</v>
      </c>
      <c r="I15" s="58">
        <v>1</v>
      </c>
      <c r="J15" s="58">
        <v>0</v>
      </c>
      <c r="K15" s="58">
        <v>5</v>
      </c>
      <c r="L15" s="60">
        <v>2</v>
      </c>
      <c r="M15" s="61"/>
      <c r="N15" s="61" t="s">
        <v>4</v>
      </c>
      <c r="O15" s="54"/>
    </row>
    <row r="16" spans="1:15" x14ac:dyDescent="0.25">
      <c r="A16" s="46"/>
      <c r="B16" s="47"/>
      <c r="C16" s="48"/>
      <c r="D16" s="47"/>
      <c r="E16" s="47"/>
      <c r="F16" s="47"/>
      <c r="G16" s="47"/>
      <c r="H16" s="49">
        <f>SUM(H13:H15)</f>
        <v>3</v>
      </c>
      <c r="I16" s="49">
        <f>SUM(I13:I15)</f>
        <v>5</v>
      </c>
      <c r="J16" s="49">
        <f>SUM(J13:J15)</f>
        <v>14</v>
      </c>
      <c r="K16" s="49">
        <f>SUM(K13:K15)</f>
        <v>23</v>
      </c>
      <c r="L16" s="49">
        <f>SUM(L13:L15)</f>
        <v>14</v>
      </c>
      <c r="M16" s="51"/>
      <c r="N16" s="51"/>
      <c r="O16" s="47"/>
    </row>
    <row r="17" spans="1:15" ht="25.5" x14ac:dyDescent="0.25">
      <c r="A17" s="46"/>
      <c r="B17" s="47"/>
      <c r="C17" s="48"/>
      <c r="D17" s="47"/>
      <c r="E17" s="47"/>
      <c r="F17" s="47"/>
      <c r="G17" s="52" t="s">
        <v>19</v>
      </c>
      <c r="H17" s="89">
        <f>SUM(H16:I16)*14</f>
        <v>112</v>
      </c>
      <c r="I17" s="90"/>
      <c r="J17" s="89">
        <f>SUM(J16:K16)</f>
        <v>37</v>
      </c>
      <c r="K17" s="90"/>
      <c r="L17" s="51"/>
      <c r="M17" s="51"/>
      <c r="N17" s="51"/>
      <c r="O17" s="47"/>
    </row>
    <row r="18" spans="1:15" ht="28.5" x14ac:dyDescent="0.25">
      <c r="A18" s="35">
        <v>3</v>
      </c>
      <c r="B18" s="36" t="s">
        <v>141</v>
      </c>
      <c r="C18" s="37" t="s">
        <v>41</v>
      </c>
      <c r="D18" s="38" t="s">
        <v>61</v>
      </c>
      <c r="E18" s="39"/>
      <c r="F18" s="39" t="s">
        <v>62</v>
      </c>
      <c r="G18" s="40" t="s">
        <v>63</v>
      </c>
      <c r="H18" s="41">
        <v>0</v>
      </c>
      <c r="I18" s="41">
        <v>2</v>
      </c>
      <c r="J18" s="43">
        <f t="shared" ref="J18:J19" si="6">IF(H18=0,0,IF(H18=1,5,IF(H18=2,9,IF(H18=3,13,IF(H18=4,17)))))</f>
        <v>0</v>
      </c>
      <c r="K18" s="43">
        <f t="shared" ref="K18:K19" si="7">IF(I18=0,0,IF(I18=1,5,IF(I18=2,9,IF(I18=3,13,IF(I18=4,17)))))</f>
        <v>9</v>
      </c>
      <c r="L18" s="44">
        <v>3</v>
      </c>
      <c r="M18" s="41" t="s">
        <v>5</v>
      </c>
      <c r="N18" s="45" t="s">
        <v>3</v>
      </c>
      <c r="O18" s="36" t="s">
        <v>88</v>
      </c>
    </row>
    <row r="19" spans="1:15" ht="42.75" x14ac:dyDescent="0.25">
      <c r="A19" s="35">
        <v>3</v>
      </c>
      <c r="B19" s="36" t="s">
        <v>144</v>
      </c>
      <c r="C19" s="37" t="s">
        <v>42</v>
      </c>
      <c r="D19" s="38" t="s">
        <v>64</v>
      </c>
      <c r="E19" s="39" t="s">
        <v>82</v>
      </c>
      <c r="F19" s="39" t="s">
        <v>65</v>
      </c>
      <c r="G19" s="40" t="s">
        <v>60</v>
      </c>
      <c r="H19" s="42">
        <v>2</v>
      </c>
      <c r="I19" s="42">
        <v>3</v>
      </c>
      <c r="J19" s="43">
        <f t="shared" si="6"/>
        <v>9</v>
      </c>
      <c r="K19" s="43">
        <f t="shared" si="7"/>
        <v>13</v>
      </c>
      <c r="L19" s="44">
        <v>8</v>
      </c>
      <c r="M19" s="41" t="s">
        <v>2</v>
      </c>
      <c r="N19" s="45" t="s">
        <v>3</v>
      </c>
      <c r="O19" s="36" t="s">
        <v>158</v>
      </c>
    </row>
    <row r="20" spans="1:15" ht="42.75" x14ac:dyDescent="0.25">
      <c r="A20" s="35">
        <v>3</v>
      </c>
      <c r="B20" s="36"/>
      <c r="C20" s="36" t="s">
        <v>18</v>
      </c>
      <c r="D20" s="36" t="s">
        <v>34</v>
      </c>
      <c r="E20" s="36"/>
      <c r="F20" s="36"/>
      <c r="G20" s="36"/>
      <c r="H20" s="45">
        <v>0</v>
      </c>
      <c r="I20" s="45">
        <v>1</v>
      </c>
      <c r="J20" s="45">
        <v>5</v>
      </c>
      <c r="K20" s="45">
        <v>0</v>
      </c>
      <c r="L20" s="62">
        <v>2</v>
      </c>
      <c r="M20" s="63"/>
      <c r="N20" s="63" t="s">
        <v>4</v>
      </c>
      <c r="O20" s="36"/>
    </row>
    <row r="21" spans="1:15" x14ac:dyDescent="0.25">
      <c r="A21" s="46"/>
      <c r="B21" s="47"/>
      <c r="C21" s="47"/>
      <c r="D21" s="47"/>
      <c r="E21" s="47"/>
      <c r="F21" s="47"/>
      <c r="G21" s="47"/>
      <c r="H21" s="49">
        <f>SUM(H18:H20)</f>
        <v>2</v>
      </c>
      <c r="I21" s="49">
        <f>SUM(I18:I20)</f>
        <v>6</v>
      </c>
      <c r="J21" s="49">
        <f>SUM(J18:J20)</f>
        <v>14</v>
      </c>
      <c r="K21" s="49">
        <f>SUM(K18:K20)</f>
        <v>22</v>
      </c>
      <c r="L21" s="49">
        <f>SUM(L18:L20)</f>
        <v>13</v>
      </c>
      <c r="M21" s="51"/>
      <c r="N21" s="51"/>
      <c r="O21" s="47"/>
    </row>
    <row r="22" spans="1:15" ht="25.5" x14ac:dyDescent="0.25">
      <c r="A22" s="46"/>
      <c r="B22" s="47"/>
      <c r="C22" s="47"/>
      <c r="D22" s="47"/>
      <c r="E22" s="47"/>
      <c r="F22" s="47"/>
      <c r="G22" s="52" t="s">
        <v>19</v>
      </c>
      <c r="H22" s="89">
        <f>SUM(H21:I21)*14</f>
        <v>112</v>
      </c>
      <c r="I22" s="90"/>
      <c r="J22" s="89">
        <f>SUM(J21:K21)</f>
        <v>36</v>
      </c>
      <c r="K22" s="90"/>
      <c r="L22" s="51"/>
      <c r="M22" s="51"/>
      <c r="N22" s="51"/>
      <c r="O22" s="47"/>
    </row>
    <row r="23" spans="1:15" ht="28.5" x14ac:dyDescent="0.25">
      <c r="A23" s="53">
        <v>4</v>
      </c>
      <c r="B23" s="54" t="s">
        <v>145</v>
      </c>
      <c r="C23" s="55" t="s">
        <v>110</v>
      </c>
      <c r="D23" s="54" t="s">
        <v>112</v>
      </c>
      <c r="E23" s="54"/>
      <c r="F23" s="54" t="s">
        <v>65</v>
      </c>
      <c r="G23" s="56"/>
      <c r="H23" s="56">
        <v>2</v>
      </c>
      <c r="I23" s="56">
        <v>0</v>
      </c>
      <c r="J23" s="58">
        <f t="shared" ref="J23" si="8">IF(H23=0,0,IF(H23=1,5,IF(H23=2,9,IF(H23=3,13,IF(H23=4,17)))))</f>
        <v>9</v>
      </c>
      <c r="K23" s="58">
        <f t="shared" ref="K23" si="9">IF(I23=0,0,IF(I23=1,5,IF(I23=2,9,IF(I23=3,13,IF(I23=4,17)))))</f>
        <v>0</v>
      </c>
      <c r="L23" s="64">
        <v>3</v>
      </c>
      <c r="M23" s="56" t="s">
        <v>2</v>
      </c>
      <c r="N23" s="58" t="s">
        <v>3</v>
      </c>
      <c r="O23" s="54"/>
    </row>
    <row r="24" spans="1:15" ht="42.75" x14ac:dyDescent="0.25">
      <c r="A24" s="53">
        <v>4</v>
      </c>
      <c r="B24" s="65" t="s">
        <v>146</v>
      </c>
      <c r="C24" s="55" t="s">
        <v>43</v>
      </c>
      <c r="D24" s="54" t="s">
        <v>66</v>
      </c>
      <c r="E24" s="54" t="s">
        <v>144</v>
      </c>
      <c r="F24" s="54" t="s">
        <v>58</v>
      </c>
      <c r="G24" s="56" t="s">
        <v>60</v>
      </c>
      <c r="H24" s="56">
        <v>2</v>
      </c>
      <c r="I24" s="56">
        <v>4</v>
      </c>
      <c r="J24" s="58">
        <f t="shared" ref="J24" si="10">IF(H24=0,0,IF(H24=1,5,IF(H24=2,9,IF(H24=3,13,IF(H24=4,17)))))</f>
        <v>9</v>
      </c>
      <c r="K24" s="58">
        <f t="shared" ref="K24" si="11">IF(I24=0,0,IF(I24=1,5,IF(I24=2,9,IF(I24=3,13,IF(I24=4,17)))))</f>
        <v>17</v>
      </c>
      <c r="L24" s="64">
        <v>7</v>
      </c>
      <c r="M24" s="56" t="s">
        <v>2</v>
      </c>
      <c r="N24" s="58" t="s">
        <v>3</v>
      </c>
      <c r="O24" s="54" t="s">
        <v>159</v>
      </c>
    </row>
    <row r="25" spans="1:15" x14ac:dyDescent="0.25">
      <c r="A25" s="53">
        <v>4</v>
      </c>
      <c r="B25" s="54" t="s">
        <v>122</v>
      </c>
      <c r="C25" s="55" t="s">
        <v>123</v>
      </c>
      <c r="D25" s="54" t="s">
        <v>124</v>
      </c>
      <c r="E25" s="54"/>
      <c r="F25" s="54" t="s">
        <v>65</v>
      </c>
      <c r="G25" s="56" t="s">
        <v>60</v>
      </c>
      <c r="H25" s="58">
        <v>0</v>
      </c>
      <c r="I25" s="58">
        <v>2</v>
      </c>
      <c r="J25" s="58">
        <f t="shared" ref="J25" si="12">IF(H25=0,0,IF(H25=1,5,IF(H25=2,9,IF(H25=3,13,IF(H25=4,17)))))</f>
        <v>0</v>
      </c>
      <c r="K25" s="58">
        <f t="shared" ref="K25" si="13">IF(I25=0,0,IF(I25=1,5,IF(I25=2,9,IF(I25=3,13,IF(I25=4,17)))))</f>
        <v>9</v>
      </c>
      <c r="L25" s="60">
        <v>3</v>
      </c>
      <c r="M25" s="61" t="s">
        <v>5</v>
      </c>
      <c r="N25" s="61" t="s">
        <v>3</v>
      </c>
      <c r="O25" s="66" t="s">
        <v>134</v>
      </c>
    </row>
    <row r="26" spans="1:15" x14ac:dyDescent="0.25">
      <c r="A26" s="46"/>
      <c r="B26" s="47"/>
      <c r="C26" s="47"/>
      <c r="D26" s="47"/>
      <c r="E26" s="47"/>
      <c r="F26" s="47"/>
      <c r="G26" s="47"/>
      <c r="H26" s="49">
        <f>SUM(H23:H25)</f>
        <v>4</v>
      </c>
      <c r="I26" s="49">
        <f t="shared" ref="I26:L26" si="14">SUM(I23:I25)</f>
        <v>6</v>
      </c>
      <c r="J26" s="49">
        <f t="shared" si="14"/>
        <v>18</v>
      </c>
      <c r="K26" s="49">
        <f t="shared" si="14"/>
        <v>26</v>
      </c>
      <c r="L26" s="49">
        <f t="shared" si="14"/>
        <v>13</v>
      </c>
      <c r="M26" s="51"/>
      <c r="N26" s="51"/>
      <c r="O26" s="47"/>
    </row>
    <row r="27" spans="1:15" ht="25.5" x14ac:dyDescent="0.25">
      <c r="A27" s="46"/>
      <c r="B27" s="47"/>
      <c r="C27" s="47"/>
      <c r="D27" s="47"/>
      <c r="E27" s="47"/>
      <c r="F27" s="47"/>
      <c r="G27" s="52" t="s">
        <v>19</v>
      </c>
      <c r="H27" s="89">
        <f>SUM(H26:I26)*14</f>
        <v>140</v>
      </c>
      <c r="I27" s="90"/>
      <c r="J27" s="89">
        <f>SUM(J26:K26)</f>
        <v>44</v>
      </c>
      <c r="K27" s="90"/>
      <c r="L27" s="51"/>
      <c r="M27" s="51"/>
      <c r="N27" s="51"/>
      <c r="O27" s="47"/>
    </row>
    <row r="28" spans="1:15" ht="28.5" x14ac:dyDescent="0.25">
      <c r="A28" s="35">
        <v>5</v>
      </c>
      <c r="B28" s="36" t="s">
        <v>83</v>
      </c>
      <c r="C28" s="37" t="s">
        <v>111</v>
      </c>
      <c r="D28" s="38" t="s">
        <v>113</v>
      </c>
      <c r="E28" s="39"/>
      <c r="F28" s="39" t="s">
        <v>65</v>
      </c>
      <c r="G28" s="40" t="s">
        <v>60</v>
      </c>
      <c r="H28" s="41">
        <v>2</v>
      </c>
      <c r="I28" s="41">
        <v>0</v>
      </c>
      <c r="J28" s="43">
        <f t="shared" ref="J28" si="15">IF(H28=0,0,IF(H28=1,5,IF(H28=2,9,IF(H28=3,13,IF(H28=4,17)))))</f>
        <v>9</v>
      </c>
      <c r="K28" s="43">
        <f t="shared" ref="K28" si="16">IF(I28=0,0,IF(I28=1,5,IF(I28=2,9,IF(I28=3,13,IF(I28=4,17)))))</f>
        <v>0</v>
      </c>
      <c r="L28" s="44">
        <v>3</v>
      </c>
      <c r="M28" s="41" t="s">
        <v>2</v>
      </c>
      <c r="N28" s="45" t="s">
        <v>3</v>
      </c>
      <c r="O28" s="36"/>
    </row>
    <row r="29" spans="1:15" ht="42.75" x14ac:dyDescent="0.25">
      <c r="A29" s="35">
        <v>5</v>
      </c>
      <c r="B29" s="36" t="s">
        <v>84</v>
      </c>
      <c r="C29" s="37" t="s">
        <v>44</v>
      </c>
      <c r="D29" s="39" t="s">
        <v>67</v>
      </c>
      <c r="E29" s="39" t="s">
        <v>146</v>
      </c>
      <c r="F29" s="39" t="s">
        <v>58</v>
      </c>
      <c r="G29" s="40" t="s">
        <v>60</v>
      </c>
      <c r="H29" s="41">
        <v>2</v>
      </c>
      <c r="I29" s="41">
        <v>4</v>
      </c>
      <c r="J29" s="43">
        <f t="shared" ref="J29" si="17">IF(H29=0,0,IF(H29=1,5,IF(H29=2,9,IF(H29=3,13,IF(H29=4,17)))))</f>
        <v>9</v>
      </c>
      <c r="K29" s="43">
        <f t="shared" ref="K29" si="18">IF(I29=0,0,IF(I29=1,5,IF(I29=2,9,IF(I29=3,13,IF(I29=4,17)))))</f>
        <v>17</v>
      </c>
      <c r="L29" s="44">
        <v>7</v>
      </c>
      <c r="M29" s="41" t="s">
        <v>2</v>
      </c>
      <c r="N29" s="45" t="s">
        <v>3</v>
      </c>
      <c r="O29" s="36" t="s">
        <v>160</v>
      </c>
    </row>
    <row r="30" spans="1:15" x14ac:dyDescent="0.25">
      <c r="A30" s="35">
        <v>5</v>
      </c>
      <c r="B30" s="36" t="s">
        <v>127</v>
      </c>
      <c r="C30" s="37" t="s">
        <v>125</v>
      </c>
      <c r="D30" s="36" t="s">
        <v>126</v>
      </c>
      <c r="E30" s="36"/>
      <c r="F30" s="36" t="s">
        <v>58</v>
      </c>
      <c r="G30" s="41" t="s">
        <v>60</v>
      </c>
      <c r="H30" s="45">
        <v>0</v>
      </c>
      <c r="I30" s="45">
        <v>2</v>
      </c>
      <c r="J30" s="43">
        <f t="shared" ref="J30" si="19">IF(H30=0,0,IF(H30=1,5,IF(H30=2,9,IF(H30=3,13,IF(H30=4,17)))))</f>
        <v>0</v>
      </c>
      <c r="K30" s="43">
        <f t="shared" ref="K30" si="20">IF(I30=0,0,IF(I30=1,5,IF(I30=2,9,IF(I30=3,13,IF(I30=4,17)))))</f>
        <v>9</v>
      </c>
      <c r="L30" s="62">
        <v>3</v>
      </c>
      <c r="M30" s="63" t="s">
        <v>5</v>
      </c>
      <c r="N30" s="63" t="s">
        <v>3</v>
      </c>
      <c r="O30" s="36" t="s">
        <v>135</v>
      </c>
    </row>
    <row r="31" spans="1:15" x14ac:dyDescent="0.25">
      <c r="A31" s="46"/>
      <c r="B31" s="47"/>
      <c r="C31" s="47"/>
      <c r="D31" s="47"/>
      <c r="E31" s="47"/>
      <c r="F31" s="47"/>
      <c r="G31" s="47"/>
      <c r="H31" s="49">
        <f>SUM(H28:H30)</f>
        <v>4</v>
      </c>
      <c r="I31" s="49">
        <f t="shared" ref="I31:L31" si="21">SUM(I28:I30)</f>
        <v>6</v>
      </c>
      <c r="J31" s="49">
        <f t="shared" si="21"/>
        <v>18</v>
      </c>
      <c r="K31" s="49">
        <f t="shared" si="21"/>
        <v>26</v>
      </c>
      <c r="L31" s="49">
        <f t="shared" si="21"/>
        <v>13</v>
      </c>
      <c r="M31" s="51"/>
      <c r="N31" s="51"/>
      <c r="O31" s="47"/>
    </row>
    <row r="32" spans="1:15" ht="25.5" x14ac:dyDescent="0.25">
      <c r="A32" s="46"/>
      <c r="B32" s="47"/>
      <c r="C32" s="47"/>
      <c r="D32" s="47"/>
      <c r="E32" s="47"/>
      <c r="F32" s="47"/>
      <c r="G32" s="52" t="s">
        <v>19</v>
      </c>
      <c r="H32" s="89">
        <f>SUM(H31:I31)*14</f>
        <v>140</v>
      </c>
      <c r="I32" s="90"/>
      <c r="J32" s="89">
        <f>SUM(J31:K31)</f>
        <v>44</v>
      </c>
      <c r="K32" s="90"/>
      <c r="L32" s="51"/>
      <c r="M32" s="51"/>
      <c r="N32" s="51"/>
      <c r="O32" s="47"/>
    </row>
    <row r="33" spans="1:15" ht="42.75" x14ac:dyDescent="0.25">
      <c r="A33" s="53">
        <v>6</v>
      </c>
      <c r="B33" s="54" t="s">
        <v>114</v>
      </c>
      <c r="C33" s="55" t="s">
        <v>139</v>
      </c>
      <c r="D33" s="54" t="s">
        <v>140</v>
      </c>
      <c r="E33" s="54" t="s">
        <v>84</v>
      </c>
      <c r="F33" s="54" t="s">
        <v>59</v>
      </c>
      <c r="G33" s="56" t="s">
        <v>60</v>
      </c>
      <c r="H33" s="56">
        <v>2</v>
      </c>
      <c r="I33" s="56">
        <v>4</v>
      </c>
      <c r="J33" s="58">
        <f t="shared" ref="J33" si="22">IF(H33=0,0,IF(H33=1,5,IF(H33=2,9,IF(H33=3,13,IF(H33=4,17)))))</f>
        <v>9</v>
      </c>
      <c r="K33" s="58">
        <f t="shared" ref="K33" si="23">IF(I33=0,0,IF(I33=1,5,IF(I33=2,9,IF(I33=3,13,IF(I33=4,17)))))</f>
        <v>17</v>
      </c>
      <c r="L33" s="59">
        <v>7</v>
      </c>
      <c r="M33" s="56" t="s">
        <v>2</v>
      </c>
      <c r="N33" s="58" t="s">
        <v>3</v>
      </c>
      <c r="O33" s="54" t="s">
        <v>161</v>
      </c>
    </row>
    <row r="34" spans="1:15" x14ac:dyDescent="0.25">
      <c r="A34" s="53">
        <v>6</v>
      </c>
      <c r="B34" s="54" t="s">
        <v>85</v>
      </c>
      <c r="C34" s="55" t="s">
        <v>45</v>
      </c>
      <c r="D34" s="54" t="s">
        <v>69</v>
      </c>
      <c r="E34" s="67"/>
      <c r="F34" s="54" t="s">
        <v>58</v>
      </c>
      <c r="G34" s="56" t="s">
        <v>60</v>
      </c>
      <c r="H34" s="56">
        <v>0</v>
      </c>
      <c r="I34" s="56">
        <v>2</v>
      </c>
      <c r="J34" s="58">
        <v>0</v>
      </c>
      <c r="K34" s="58">
        <v>9</v>
      </c>
      <c r="L34" s="59">
        <v>3</v>
      </c>
      <c r="M34" s="56" t="s">
        <v>5</v>
      </c>
      <c r="N34" s="58" t="s">
        <v>3</v>
      </c>
      <c r="O34" s="65" t="s">
        <v>90</v>
      </c>
    </row>
    <row r="35" spans="1:15" x14ac:dyDescent="0.25">
      <c r="A35" s="53">
        <v>6</v>
      </c>
      <c r="B35" s="54" t="s">
        <v>128</v>
      </c>
      <c r="C35" s="55" t="s">
        <v>129</v>
      </c>
      <c r="D35" s="54" t="s">
        <v>130</v>
      </c>
      <c r="E35" s="54"/>
      <c r="F35" s="54" t="s">
        <v>58</v>
      </c>
      <c r="G35" s="56" t="s">
        <v>60</v>
      </c>
      <c r="H35" s="58">
        <v>0</v>
      </c>
      <c r="I35" s="58">
        <v>1</v>
      </c>
      <c r="J35" s="58">
        <f t="shared" ref="J35" si="24">IF(H35=0,0,IF(H35=1,5,IF(H35=2,9,IF(H35=3,13,IF(H35=4,17)))))</f>
        <v>0</v>
      </c>
      <c r="K35" s="58">
        <f t="shared" ref="K35" si="25">IF(I35=0,0,IF(I35=1,5,IF(I35=2,9,IF(I35=3,13,IF(I35=4,17)))))</f>
        <v>5</v>
      </c>
      <c r="L35" s="60">
        <v>2</v>
      </c>
      <c r="M35" s="61" t="s">
        <v>5</v>
      </c>
      <c r="N35" s="61" t="s">
        <v>3</v>
      </c>
      <c r="O35" s="54" t="s">
        <v>136</v>
      </c>
    </row>
    <row r="36" spans="1:15" x14ac:dyDescent="0.25">
      <c r="A36" s="46"/>
      <c r="B36" s="47"/>
      <c r="C36" s="47"/>
      <c r="D36" s="47"/>
      <c r="E36" s="47"/>
      <c r="F36" s="47"/>
      <c r="G36" s="47"/>
      <c r="H36" s="49">
        <f>SUM(H33:H34)</f>
        <v>2</v>
      </c>
      <c r="I36" s="49">
        <f>SUM(I33:I34)</f>
        <v>6</v>
      </c>
      <c r="J36" s="49">
        <f>SUM(J33:J34)</f>
        <v>9</v>
      </c>
      <c r="K36" s="49">
        <f>SUM(K33:K34)</f>
        <v>26</v>
      </c>
      <c r="L36" s="49">
        <f>SUM(L33:L34)</f>
        <v>10</v>
      </c>
      <c r="M36" s="51"/>
      <c r="N36" s="51"/>
      <c r="O36" s="47"/>
    </row>
    <row r="37" spans="1:15" ht="25.5" x14ac:dyDescent="0.25">
      <c r="A37" s="46"/>
      <c r="B37" s="47"/>
      <c r="C37" s="47"/>
      <c r="D37" s="47"/>
      <c r="E37" s="47"/>
      <c r="F37" s="47"/>
      <c r="G37" s="52" t="s">
        <v>19</v>
      </c>
      <c r="H37" s="89">
        <f>SUM(H36:I36)*14</f>
        <v>112</v>
      </c>
      <c r="I37" s="90"/>
      <c r="J37" s="89">
        <f>SUM(J36:K36)</f>
        <v>35</v>
      </c>
      <c r="K37" s="90"/>
      <c r="L37" s="51"/>
      <c r="M37" s="51"/>
      <c r="N37" s="51"/>
      <c r="O37" s="47"/>
    </row>
    <row r="38" spans="1:15" x14ac:dyDescent="0.25">
      <c r="A38" s="35">
        <v>7</v>
      </c>
      <c r="B38" s="36" t="s">
        <v>147</v>
      </c>
      <c r="C38" s="37" t="s">
        <v>142</v>
      </c>
      <c r="D38" s="39" t="s">
        <v>68</v>
      </c>
      <c r="E38" s="39" t="s">
        <v>114</v>
      </c>
      <c r="F38" s="39" t="s">
        <v>137</v>
      </c>
      <c r="G38" s="40" t="s">
        <v>60</v>
      </c>
      <c r="H38" s="41">
        <v>2</v>
      </c>
      <c r="I38" s="41">
        <v>0</v>
      </c>
      <c r="J38" s="43">
        <v>9</v>
      </c>
      <c r="K38" s="43">
        <v>0</v>
      </c>
      <c r="L38" s="44">
        <v>3</v>
      </c>
      <c r="M38" s="41" t="s">
        <v>2</v>
      </c>
      <c r="N38" s="45" t="s">
        <v>3</v>
      </c>
      <c r="O38" s="36" t="s">
        <v>89</v>
      </c>
    </row>
    <row r="39" spans="1:15" ht="28.5" x14ac:dyDescent="0.25">
      <c r="A39" s="35">
        <v>7</v>
      </c>
      <c r="B39" s="36" t="s">
        <v>115</v>
      </c>
      <c r="C39" s="37" t="s">
        <v>46</v>
      </c>
      <c r="D39" s="39" t="s">
        <v>70</v>
      </c>
      <c r="E39" s="68"/>
      <c r="F39" s="39" t="s">
        <v>59</v>
      </c>
      <c r="G39" s="40" t="s">
        <v>60</v>
      </c>
      <c r="H39" s="41">
        <v>0</v>
      </c>
      <c r="I39" s="41">
        <v>3</v>
      </c>
      <c r="J39" s="43">
        <f t="shared" ref="J39:J41" si="26">IF(H39=0,0,IF(H39=1,5,IF(H39=2,9,IF(H39=3,13,IF(H39=4,17)))))</f>
        <v>0</v>
      </c>
      <c r="K39" s="43">
        <f t="shared" ref="K39:K41" si="27">IF(I39=0,0,IF(I39=1,5,IF(I39=2,9,IF(I39=3,13,IF(I39=4,17)))))</f>
        <v>13</v>
      </c>
      <c r="L39" s="44">
        <v>3</v>
      </c>
      <c r="M39" s="41" t="s">
        <v>5</v>
      </c>
      <c r="N39" s="45" t="s">
        <v>3</v>
      </c>
      <c r="O39" s="36" t="s">
        <v>91</v>
      </c>
    </row>
    <row r="40" spans="1:15" x14ac:dyDescent="0.25">
      <c r="A40" s="35">
        <v>7</v>
      </c>
      <c r="B40" s="36" t="s">
        <v>116</v>
      </c>
      <c r="C40" s="37" t="s">
        <v>48</v>
      </c>
      <c r="D40" s="39" t="s">
        <v>73</v>
      </c>
      <c r="E40" s="68" t="s">
        <v>114</v>
      </c>
      <c r="F40" s="39" t="s">
        <v>59</v>
      </c>
      <c r="G40" s="40" t="s">
        <v>60</v>
      </c>
      <c r="H40" s="41">
        <v>0</v>
      </c>
      <c r="I40" s="41">
        <v>3</v>
      </c>
      <c r="J40" s="43">
        <v>0</v>
      </c>
      <c r="K40" s="43">
        <v>9</v>
      </c>
      <c r="L40" s="44">
        <v>4</v>
      </c>
      <c r="M40" s="41" t="s">
        <v>5</v>
      </c>
      <c r="N40" s="45" t="s">
        <v>3</v>
      </c>
      <c r="O40" s="36" t="s">
        <v>93</v>
      </c>
    </row>
    <row r="41" spans="1:15" ht="28.5" x14ac:dyDescent="0.25">
      <c r="A41" s="35">
        <v>7</v>
      </c>
      <c r="B41" s="36" t="s">
        <v>100</v>
      </c>
      <c r="C41" s="36" t="s">
        <v>101</v>
      </c>
      <c r="D41" s="36" t="s">
        <v>102</v>
      </c>
      <c r="E41" s="36"/>
      <c r="F41" s="36" t="s">
        <v>58</v>
      </c>
      <c r="G41" s="41" t="s">
        <v>60</v>
      </c>
      <c r="H41" s="45">
        <v>0</v>
      </c>
      <c r="I41" s="45">
        <v>0</v>
      </c>
      <c r="J41" s="45">
        <f t="shared" si="26"/>
        <v>0</v>
      </c>
      <c r="K41" s="45">
        <f t="shared" si="27"/>
        <v>0</v>
      </c>
      <c r="L41" s="62">
        <v>0</v>
      </c>
      <c r="M41" s="63" t="s">
        <v>103</v>
      </c>
      <c r="N41" s="63" t="s">
        <v>3</v>
      </c>
      <c r="O41" s="36"/>
    </row>
    <row r="42" spans="1:15" ht="28.5" x14ac:dyDescent="0.25">
      <c r="A42" s="35">
        <v>7</v>
      </c>
      <c r="B42" s="36" t="s">
        <v>132</v>
      </c>
      <c r="C42" s="36" t="s">
        <v>131</v>
      </c>
      <c r="D42" s="36" t="s">
        <v>138</v>
      </c>
      <c r="E42" s="36"/>
      <c r="F42" s="36" t="s">
        <v>65</v>
      </c>
      <c r="G42" s="41" t="s">
        <v>60</v>
      </c>
      <c r="H42" s="41">
        <v>0</v>
      </c>
      <c r="I42" s="41">
        <v>1</v>
      </c>
      <c r="J42" s="43">
        <f t="shared" ref="J42" si="28">IF(H42=0,0,IF(H42=1,5,IF(H42=2,9,IF(H42=3,13,IF(H42=4,17)))))</f>
        <v>0</v>
      </c>
      <c r="K42" s="43">
        <f t="shared" ref="K42" si="29">IF(I42=0,0,IF(I42=1,5,IF(I42=2,9,IF(I42=3,13,IF(I42=4,17)))))</f>
        <v>5</v>
      </c>
      <c r="L42" s="44">
        <v>2</v>
      </c>
      <c r="M42" s="41" t="s">
        <v>5</v>
      </c>
      <c r="N42" s="45" t="s">
        <v>3</v>
      </c>
      <c r="O42" s="36"/>
    </row>
    <row r="43" spans="1:15" x14ac:dyDescent="0.25">
      <c r="A43" s="69"/>
      <c r="B43" s="70"/>
      <c r="C43" s="70"/>
      <c r="D43" s="70"/>
      <c r="E43" s="70"/>
      <c r="F43" s="70"/>
      <c r="G43" s="70"/>
      <c r="H43" s="71">
        <f>SUM(H38:H42)</f>
        <v>2</v>
      </c>
      <c r="I43" s="71">
        <f t="shared" ref="I43:L43" si="30">SUM(I38:I42)</f>
        <v>7</v>
      </c>
      <c r="J43" s="71">
        <f t="shared" si="30"/>
        <v>9</v>
      </c>
      <c r="K43" s="71">
        <f t="shared" si="30"/>
        <v>27</v>
      </c>
      <c r="L43" s="71">
        <f t="shared" si="30"/>
        <v>12</v>
      </c>
      <c r="M43" s="51"/>
      <c r="N43" s="72"/>
      <c r="O43" s="70"/>
    </row>
    <row r="44" spans="1:15" ht="25.5" x14ac:dyDescent="0.25">
      <c r="A44" s="69"/>
      <c r="B44" s="70"/>
      <c r="C44" s="70"/>
      <c r="D44" s="70"/>
      <c r="E44" s="70"/>
      <c r="F44" s="70"/>
      <c r="G44" s="52" t="s">
        <v>19</v>
      </c>
      <c r="H44" s="91">
        <f>SUM(H43:I43)*14</f>
        <v>126</v>
      </c>
      <c r="I44" s="91"/>
      <c r="J44" s="89">
        <f>SUM(J43:K43)</f>
        <v>36</v>
      </c>
      <c r="K44" s="90"/>
      <c r="L44" s="72"/>
      <c r="M44" s="72"/>
      <c r="N44" s="72"/>
      <c r="O44" s="70"/>
    </row>
    <row r="45" spans="1:15" ht="28.5" x14ac:dyDescent="0.25">
      <c r="A45" s="53">
        <v>8</v>
      </c>
      <c r="B45" s="54" t="s">
        <v>148</v>
      </c>
      <c r="C45" s="55" t="s">
        <v>47</v>
      </c>
      <c r="D45" s="54" t="s">
        <v>71</v>
      </c>
      <c r="E45" s="54" t="s">
        <v>114</v>
      </c>
      <c r="F45" s="54" t="s">
        <v>65</v>
      </c>
      <c r="G45" s="56" t="s">
        <v>60</v>
      </c>
      <c r="H45" s="56">
        <v>2</v>
      </c>
      <c r="I45" s="56">
        <v>1</v>
      </c>
      <c r="J45" s="58">
        <f t="shared" ref="J45" si="31">IF(H45=0,0,IF(H45=1,5,IF(H45=2,9,IF(H45=3,13,IF(H45=4,17)))))</f>
        <v>9</v>
      </c>
      <c r="K45" s="58">
        <f t="shared" ref="K45" si="32">IF(I45=0,0,IF(I45=1,5,IF(I45=2,9,IF(I45=3,13,IF(I45=4,17)))))</f>
        <v>5</v>
      </c>
      <c r="L45" s="64">
        <v>4</v>
      </c>
      <c r="M45" s="56" t="s">
        <v>2</v>
      </c>
      <c r="N45" s="58" t="s">
        <v>3</v>
      </c>
      <c r="O45" s="54" t="s">
        <v>92</v>
      </c>
    </row>
    <row r="46" spans="1:15" x14ac:dyDescent="0.25">
      <c r="A46" s="53">
        <v>8</v>
      </c>
      <c r="B46" s="54" t="s">
        <v>117</v>
      </c>
      <c r="C46" s="55" t="s">
        <v>49</v>
      </c>
      <c r="D46" s="54" t="s">
        <v>74</v>
      </c>
      <c r="E46" s="54" t="s">
        <v>114</v>
      </c>
      <c r="F46" s="54" t="s">
        <v>59</v>
      </c>
      <c r="G46" s="56" t="s">
        <v>60</v>
      </c>
      <c r="H46" s="56">
        <v>2</v>
      </c>
      <c r="I46" s="56">
        <v>0</v>
      </c>
      <c r="J46" s="58">
        <f t="shared" ref="J46:J48" si="33">IF(H46=0,0,IF(H46=1,5,IF(H46=2,9,IF(H46=3,13,IF(H46=4,17)))))</f>
        <v>9</v>
      </c>
      <c r="K46" s="58">
        <f t="shared" ref="K46:K48" si="34">IF(I46=0,0,IF(I46=1,5,IF(I46=2,9,IF(I46=3,13,IF(I46=4,17)))))</f>
        <v>0</v>
      </c>
      <c r="L46" s="64">
        <v>3</v>
      </c>
      <c r="M46" s="56" t="s">
        <v>2</v>
      </c>
      <c r="N46" s="58" t="s">
        <v>3</v>
      </c>
      <c r="O46" s="54" t="s">
        <v>94</v>
      </c>
    </row>
    <row r="47" spans="1:15" x14ac:dyDescent="0.25">
      <c r="A47" s="53">
        <v>8</v>
      </c>
      <c r="B47" s="54" t="s">
        <v>118</v>
      </c>
      <c r="C47" s="55" t="s">
        <v>50</v>
      </c>
      <c r="D47" s="54" t="s">
        <v>75</v>
      </c>
      <c r="E47" s="55" t="s">
        <v>146</v>
      </c>
      <c r="F47" s="54" t="s">
        <v>76</v>
      </c>
      <c r="G47" s="56" t="s">
        <v>60</v>
      </c>
      <c r="H47" s="56">
        <v>0</v>
      </c>
      <c r="I47" s="56">
        <v>3</v>
      </c>
      <c r="J47" s="58">
        <f t="shared" si="33"/>
        <v>0</v>
      </c>
      <c r="K47" s="58">
        <f t="shared" si="34"/>
        <v>13</v>
      </c>
      <c r="L47" s="64">
        <v>5</v>
      </c>
      <c r="M47" s="56" t="s">
        <v>5</v>
      </c>
      <c r="N47" s="58" t="s">
        <v>3</v>
      </c>
      <c r="O47" s="54" t="s">
        <v>95</v>
      </c>
    </row>
    <row r="48" spans="1:15" ht="28.5" x14ac:dyDescent="0.25">
      <c r="A48" s="53">
        <v>8</v>
      </c>
      <c r="B48" s="54" t="s">
        <v>104</v>
      </c>
      <c r="C48" s="54" t="s">
        <v>105</v>
      </c>
      <c r="D48" s="54" t="s">
        <v>106</v>
      </c>
      <c r="E48" s="54"/>
      <c r="F48" s="54" t="s">
        <v>58</v>
      </c>
      <c r="G48" s="56" t="s">
        <v>60</v>
      </c>
      <c r="H48" s="58">
        <v>0</v>
      </c>
      <c r="I48" s="58">
        <v>0</v>
      </c>
      <c r="J48" s="58">
        <f t="shared" si="33"/>
        <v>0</v>
      </c>
      <c r="K48" s="58">
        <f t="shared" si="34"/>
        <v>0</v>
      </c>
      <c r="L48" s="60">
        <v>0</v>
      </c>
      <c r="M48" s="61" t="s">
        <v>103</v>
      </c>
      <c r="N48" s="61" t="s">
        <v>3</v>
      </c>
      <c r="O48" s="54"/>
    </row>
    <row r="49" spans="1:15" s="16" customFormat="1" x14ac:dyDescent="0.25">
      <c r="A49" s="46"/>
      <c r="B49" s="47"/>
      <c r="C49" s="47"/>
      <c r="D49" s="47"/>
      <c r="E49" s="47"/>
      <c r="F49" s="47"/>
      <c r="G49" s="47"/>
      <c r="H49" s="49">
        <f>SUM(H45:H48)</f>
        <v>4</v>
      </c>
      <c r="I49" s="49">
        <f>SUM(I45:I48)</f>
        <v>4</v>
      </c>
      <c r="J49" s="49">
        <f>SUM(J45:J48)</f>
        <v>18</v>
      </c>
      <c r="K49" s="49">
        <f>SUM(K45:K48)</f>
        <v>18</v>
      </c>
      <c r="L49" s="49">
        <f>SUM(L45:L48)</f>
        <v>12</v>
      </c>
      <c r="M49" s="51"/>
      <c r="N49" s="51"/>
      <c r="O49" s="47"/>
    </row>
    <row r="50" spans="1:15" s="16" customFormat="1" ht="25.5" x14ac:dyDescent="0.25">
      <c r="A50" s="46"/>
      <c r="B50" s="47"/>
      <c r="C50" s="47"/>
      <c r="D50" s="47"/>
      <c r="E50" s="47"/>
      <c r="F50" s="47"/>
      <c r="G50" s="52" t="s">
        <v>19</v>
      </c>
      <c r="H50" s="89">
        <f>SUM(H49:I49)*14</f>
        <v>112</v>
      </c>
      <c r="I50" s="90"/>
      <c r="J50" s="89">
        <f>SUM(J49:K49)</f>
        <v>36</v>
      </c>
      <c r="K50" s="90"/>
      <c r="L50" s="51"/>
      <c r="M50" s="51"/>
      <c r="N50" s="51"/>
      <c r="O50" s="47"/>
    </row>
    <row r="51" spans="1:15" ht="28.5" x14ac:dyDescent="0.25">
      <c r="A51" s="35">
        <v>9</v>
      </c>
      <c r="B51" s="36" t="s">
        <v>149</v>
      </c>
      <c r="C51" s="36" t="s">
        <v>51</v>
      </c>
      <c r="D51" s="38" t="s">
        <v>77</v>
      </c>
      <c r="E51" s="39" t="s">
        <v>114</v>
      </c>
      <c r="F51" s="39" t="s">
        <v>65</v>
      </c>
      <c r="G51" s="40" t="s">
        <v>60</v>
      </c>
      <c r="H51" s="41">
        <v>1</v>
      </c>
      <c r="I51" s="41">
        <v>2</v>
      </c>
      <c r="J51" s="43">
        <f t="shared" ref="J51" si="35">IF(H51=0,0,IF(H51=1,5,IF(H51=2,9,IF(H51=3,13,IF(H51=4,17)))))</f>
        <v>5</v>
      </c>
      <c r="K51" s="43">
        <f t="shared" ref="K51" si="36">IF(I51=0,0,IF(I51=1,5,IF(I51=2,9,IF(I51=3,13,IF(I51=4,17)))))</f>
        <v>9</v>
      </c>
      <c r="L51" s="44">
        <v>5</v>
      </c>
      <c r="M51" s="41" t="s">
        <v>5</v>
      </c>
      <c r="N51" s="45" t="s">
        <v>3</v>
      </c>
      <c r="O51" s="36" t="s">
        <v>96</v>
      </c>
    </row>
    <row r="52" spans="1:15" ht="28.5" x14ac:dyDescent="0.25">
      <c r="A52" s="35">
        <v>9</v>
      </c>
      <c r="B52" s="36" t="s">
        <v>119</v>
      </c>
      <c r="C52" s="37" t="s">
        <v>52</v>
      </c>
      <c r="D52" s="39" t="s">
        <v>78</v>
      </c>
      <c r="E52" s="39"/>
      <c r="F52" s="39" t="s">
        <v>65</v>
      </c>
      <c r="G52" s="40" t="s">
        <v>60</v>
      </c>
      <c r="H52" s="41">
        <v>2</v>
      </c>
      <c r="I52" s="41">
        <v>0</v>
      </c>
      <c r="J52" s="43">
        <f t="shared" ref="J52:J54" si="37">IF(H52=0,0,IF(H52=1,5,IF(H52=2,9,IF(H52=3,13,IF(H52=4,17)))))</f>
        <v>9</v>
      </c>
      <c r="K52" s="43">
        <f t="shared" ref="K52:K54" si="38">IF(I52=0,0,IF(I52=1,5,IF(I52=2,9,IF(I52=3,13,IF(I52=4,17)))))</f>
        <v>0</v>
      </c>
      <c r="L52" s="44">
        <v>3</v>
      </c>
      <c r="M52" s="41" t="s">
        <v>5</v>
      </c>
      <c r="N52" s="45" t="s">
        <v>3</v>
      </c>
      <c r="O52" s="36" t="s">
        <v>97</v>
      </c>
    </row>
    <row r="53" spans="1:15" ht="28.5" x14ac:dyDescent="0.25">
      <c r="A53" s="35">
        <v>9</v>
      </c>
      <c r="B53" s="36" t="s">
        <v>120</v>
      </c>
      <c r="C53" s="36" t="s">
        <v>53</v>
      </c>
      <c r="D53" s="38" t="s">
        <v>72</v>
      </c>
      <c r="E53" s="39" t="s">
        <v>148</v>
      </c>
      <c r="F53" s="39" t="s">
        <v>65</v>
      </c>
      <c r="G53" s="40" t="s">
        <v>60</v>
      </c>
      <c r="H53" s="41">
        <v>2</v>
      </c>
      <c r="I53" s="41">
        <v>1</v>
      </c>
      <c r="J53" s="43">
        <f t="shared" si="37"/>
        <v>9</v>
      </c>
      <c r="K53" s="43">
        <f t="shared" si="38"/>
        <v>5</v>
      </c>
      <c r="L53" s="44">
        <v>4</v>
      </c>
      <c r="M53" s="41" t="s">
        <v>2</v>
      </c>
      <c r="N53" s="45" t="s">
        <v>3</v>
      </c>
      <c r="O53" s="36" t="s">
        <v>98</v>
      </c>
    </row>
    <row r="54" spans="1:15" ht="28.5" x14ac:dyDescent="0.25">
      <c r="A54" s="35">
        <v>9</v>
      </c>
      <c r="B54" s="36" t="s">
        <v>107</v>
      </c>
      <c r="C54" s="36" t="s">
        <v>108</v>
      </c>
      <c r="D54" s="36" t="s">
        <v>109</v>
      </c>
      <c r="E54" s="36"/>
      <c r="F54" s="36" t="s">
        <v>58</v>
      </c>
      <c r="G54" s="41" t="s">
        <v>60</v>
      </c>
      <c r="H54" s="45">
        <v>0</v>
      </c>
      <c r="I54" s="45">
        <v>0</v>
      </c>
      <c r="J54" s="45">
        <f t="shared" si="37"/>
        <v>0</v>
      </c>
      <c r="K54" s="45">
        <f t="shared" si="38"/>
        <v>0</v>
      </c>
      <c r="L54" s="62">
        <v>0</v>
      </c>
      <c r="M54" s="63" t="s">
        <v>103</v>
      </c>
      <c r="N54" s="63" t="s">
        <v>3</v>
      </c>
      <c r="O54" s="36"/>
    </row>
    <row r="55" spans="1:15" ht="28.5" x14ac:dyDescent="0.25">
      <c r="A55" s="35">
        <v>9</v>
      </c>
      <c r="B55" s="37" t="s">
        <v>86</v>
      </c>
      <c r="C55" s="36" t="s">
        <v>30</v>
      </c>
      <c r="D55" s="36" t="s">
        <v>35</v>
      </c>
      <c r="E55" s="36" t="s">
        <v>148</v>
      </c>
      <c r="F55" s="36" t="s">
        <v>58</v>
      </c>
      <c r="G55" s="41" t="s">
        <v>60</v>
      </c>
      <c r="H55" s="45">
        <v>0</v>
      </c>
      <c r="I55" s="45">
        <v>0</v>
      </c>
      <c r="J55" s="45">
        <v>0</v>
      </c>
      <c r="K55" s="45">
        <v>0</v>
      </c>
      <c r="L55" s="62">
        <v>0</v>
      </c>
      <c r="M55" s="63" t="s">
        <v>31</v>
      </c>
      <c r="N55" s="63" t="s">
        <v>3</v>
      </c>
      <c r="O55" s="36" t="s">
        <v>99</v>
      </c>
    </row>
    <row r="56" spans="1:15" x14ac:dyDescent="0.25">
      <c r="A56" s="69"/>
      <c r="B56" s="70"/>
      <c r="C56" s="70"/>
      <c r="D56" s="70"/>
      <c r="E56" s="70"/>
      <c r="F56" s="70"/>
      <c r="G56" s="70"/>
      <c r="H56" s="71">
        <f>SUM(H51:H55)</f>
        <v>5</v>
      </c>
      <c r="I56" s="71">
        <f>SUM(I51:I55)</f>
        <v>3</v>
      </c>
      <c r="J56" s="49">
        <f>SUM(J51:J55)</f>
        <v>23</v>
      </c>
      <c r="K56" s="49">
        <f>SUM(K51:K55)</f>
        <v>14</v>
      </c>
      <c r="L56" s="71">
        <f>SUM(L51:L55)</f>
        <v>12</v>
      </c>
      <c r="M56" s="51"/>
      <c r="N56" s="72"/>
      <c r="O56" s="70"/>
    </row>
    <row r="57" spans="1:15" ht="25.5" x14ac:dyDescent="0.25">
      <c r="A57" s="69"/>
      <c r="B57" s="70"/>
      <c r="C57" s="70"/>
      <c r="D57" s="70"/>
      <c r="E57" s="70"/>
      <c r="F57" s="70"/>
      <c r="G57" s="52" t="s">
        <v>19</v>
      </c>
      <c r="H57" s="91">
        <f>SUM(H56:I56)*14</f>
        <v>112</v>
      </c>
      <c r="I57" s="91"/>
      <c r="J57" s="89">
        <f>SUM(J56:K56)</f>
        <v>37</v>
      </c>
      <c r="K57" s="90"/>
      <c r="L57" s="72"/>
      <c r="M57" s="72"/>
      <c r="N57" s="72"/>
      <c r="O57" s="70"/>
    </row>
    <row r="58" spans="1:15" x14ac:dyDescent="0.25">
      <c r="A58" s="53">
        <v>10</v>
      </c>
      <c r="B58" s="73" t="s">
        <v>153</v>
      </c>
      <c r="C58" s="73" t="s">
        <v>150</v>
      </c>
      <c r="D58" s="73" t="s">
        <v>151</v>
      </c>
      <c r="E58" s="73"/>
      <c r="F58" s="73" t="s">
        <v>152</v>
      </c>
      <c r="G58" s="74" t="s">
        <v>60</v>
      </c>
      <c r="H58" s="75">
        <v>0</v>
      </c>
      <c r="I58" s="75">
        <v>2</v>
      </c>
      <c r="J58" s="75">
        <v>0</v>
      </c>
      <c r="K58" s="75">
        <v>9</v>
      </c>
      <c r="L58" s="76">
        <v>2</v>
      </c>
      <c r="M58" s="77"/>
      <c r="N58" s="77" t="s">
        <v>3</v>
      </c>
      <c r="O58" s="78"/>
    </row>
    <row r="59" spans="1:15" x14ac:dyDescent="0.25">
      <c r="A59" s="53">
        <v>10</v>
      </c>
      <c r="B59" s="55" t="s">
        <v>87</v>
      </c>
      <c r="C59" s="54" t="s">
        <v>28</v>
      </c>
      <c r="D59" s="54" t="s">
        <v>29</v>
      </c>
      <c r="E59" s="54"/>
      <c r="F59" s="54" t="s">
        <v>58</v>
      </c>
      <c r="G59" s="54"/>
      <c r="H59" s="58">
        <v>0</v>
      </c>
      <c r="I59" s="58">
        <v>0</v>
      </c>
      <c r="J59" s="58">
        <v>0</v>
      </c>
      <c r="K59" s="58">
        <v>0</v>
      </c>
      <c r="L59" s="60">
        <v>4</v>
      </c>
      <c r="M59" s="61" t="s">
        <v>5</v>
      </c>
      <c r="N59" s="61" t="s">
        <v>3</v>
      </c>
      <c r="O59" s="54"/>
    </row>
    <row r="60" spans="1:15" s="16" customFormat="1" x14ac:dyDescent="0.25">
      <c r="A60" s="69"/>
      <c r="B60" s="70"/>
      <c r="C60" s="70"/>
      <c r="D60" s="70"/>
      <c r="E60" s="70"/>
      <c r="F60" s="70"/>
      <c r="G60" s="70"/>
      <c r="H60" s="79">
        <f>SUM(H59:H59)</f>
        <v>0</v>
      </c>
      <c r="I60" s="79">
        <f>SUM(I59:I59)</f>
        <v>0</v>
      </c>
      <c r="J60" s="49">
        <f>SUM(J59:J59)</f>
        <v>0</v>
      </c>
      <c r="K60" s="49">
        <f>SUM(K59:K59)</f>
        <v>0</v>
      </c>
      <c r="L60" s="79">
        <f>SUM(L59:L59)</f>
        <v>4</v>
      </c>
      <c r="M60" s="72"/>
      <c r="N60" s="72"/>
      <c r="O60" s="70"/>
    </row>
    <row r="61" spans="1:15" s="16" customFormat="1" ht="25.5" x14ac:dyDescent="0.25">
      <c r="A61" s="69"/>
      <c r="B61" s="70"/>
      <c r="C61" s="70"/>
      <c r="D61" s="70"/>
      <c r="E61" s="70"/>
      <c r="F61" s="70"/>
      <c r="G61" s="52" t="s">
        <v>19</v>
      </c>
      <c r="H61" s="92">
        <f>SUM(H60:I60)*14</f>
        <v>0</v>
      </c>
      <c r="I61" s="92"/>
      <c r="J61" s="89">
        <f>SUM(J60:K60)</f>
        <v>0</v>
      </c>
      <c r="K61" s="90"/>
      <c r="L61" s="72"/>
      <c r="M61" s="72"/>
      <c r="N61" s="72"/>
      <c r="O61" s="70"/>
    </row>
    <row r="62" spans="1:15" s="16" customFormat="1" x14ac:dyDescent="0.25">
      <c r="A62" s="35"/>
      <c r="B62" s="36"/>
      <c r="C62" s="36"/>
      <c r="D62" s="36"/>
      <c r="E62" s="36"/>
      <c r="F62" s="36"/>
      <c r="G62" s="36"/>
      <c r="H62" s="80"/>
      <c r="I62" s="80"/>
      <c r="J62" s="80"/>
      <c r="K62" s="80"/>
      <c r="L62" s="81"/>
      <c r="M62" s="63"/>
      <c r="N62" s="63"/>
      <c r="O62" s="36"/>
    </row>
    <row r="63" spans="1:15" s="17" customFormat="1" ht="15.75" x14ac:dyDescent="0.25">
      <c r="A63" s="82" t="s">
        <v>36</v>
      </c>
      <c r="B63" s="36"/>
      <c r="C63" s="36"/>
      <c r="D63" s="36"/>
      <c r="E63" s="36"/>
      <c r="F63" s="36"/>
      <c r="G63" s="36"/>
      <c r="H63" s="45"/>
      <c r="I63" s="45"/>
      <c r="J63" s="45"/>
      <c r="K63" s="45"/>
      <c r="L63" s="62"/>
      <c r="M63" s="63"/>
      <c r="N63" s="63"/>
      <c r="O63" s="36"/>
    </row>
    <row r="64" spans="1:15" x14ac:dyDescent="0.25">
      <c r="A64" s="83">
        <v>6</v>
      </c>
      <c r="B64" s="84" t="s">
        <v>133</v>
      </c>
      <c r="C64" s="85" t="s">
        <v>154</v>
      </c>
      <c r="D64" s="84" t="s">
        <v>140</v>
      </c>
      <c r="E64" s="84" t="s">
        <v>84</v>
      </c>
      <c r="F64" s="84" t="s">
        <v>59</v>
      </c>
      <c r="G64" s="84" t="s">
        <v>60</v>
      </c>
      <c r="H64" s="86">
        <v>2</v>
      </c>
      <c r="I64" s="86">
        <v>4</v>
      </c>
      <c r="J64" s="86">
        <v>9</v>
      </c>
      <c r="K64" s="86">
        <v>9</v>
      </c>
      <c r="L64" s="87">
        <v>7</v>
      </c>
      <c r="M64" s="88" t="s">
        <v>2</v>
      </c>
      <c r="N64" s="88" t="s">
        <v>121</v>
      </c>
      <c r="O64" s="84"/>
    </row>
    <row r="65" spans="1:15" x14ac:dyDescent="0.25">
      <c r="A65" s="83">
        <v>7</v>
      </c>
      <c r="B65" s="84" t="s">
        <v>147</v>
      </c>
      <c r="C65" s="85" t="s">
        <v>155</v>
      </c>
      <c r="D65" s="84" t="s">
        <v>68</v>
      </c>
      <c r="E65" s="84" t="s">
        <v>114</v>
      </c>
      <c r="F65" s="84" t="s">
        <v>137</v>
      </c>
      <c r="G65" s="84" t="s">
        <v>60</v>
      </c>
      <c r="H65" s="86">
        <v>2</v>
      </c>
      <c r="I65" s="86">
        <v>0</v>
      </c>
      <c r="J65" s="86">
        <v>9</v>
      </c>
      <c r="K65" s="86">
        <v>0</v>
      </c>
      <c r="L65" s="87">
        <v>3</v>
      </c>
      <c r="M65" s="88" t="s">
        <v>2</v>
      </c>
      <c r="N65" s="88" t="s">
        <v>121</v>
      </c>
      <c r="O65" s="84"/>
    </row>
  </sheetData>
  <mergeCells count="33">
    <mergeCell ref="O7:O8"/>
    <mergeCell ref="D7:D8"/>
    <mergeCell ref="J12:K12"/>
    <mergeCell ref="J17:K17"/>
    <mergeCell ref="N7:N8"/>
    <mergeCell ref="L7:L8"/>
    <mergeCell ref="M7:M8"/>
    <mergeCell ref="J7:K7"/>
    <mergeCell ref="B7:B8"/>
    <mergeCell ref="H12:I12"/>
    <mergeCell ref="H17:I17"/>
    <mergeCell ref="A7:A8"/>
    <mergeCell ref="F7:F8"/>
    <mergeCell ref="E7:E8"/>
    <mergeCell ref="G7:G8"/>
    <mergeCell ref="H7:I7"/>
    <mergeCell ref="C7:C8"/>
    <mergeCell ref="H57:I57"/>
    <mergeCell ref="H61:I61"/>
    <mergeCell ref="H22:I22"/>
    <mergeCell ref="H27:I27"/>
    <mergeCell ref="H32:I32"/>
    <mergeCell ref="H37:I37"/>
    <mergeCell ref="H50:I50"/>
    <mergeCell ref="H44:I44"/>
    <mergeCell ref="J50:K50"/>
    <mergeCell ref="J57:K57"/>
    <mergeCell ref="J61:K61"/>
    <mergeCell ref="J22:K22"/>
    <mergeCell ref="J27:K27"/>
    <mergeCell ref="J32:K32"/>
    <mergeCell ref="J37:K37"/>
    <mergeCell ref="J44:K44"/>
  </mergeCells>
  <printOptions horizontalCentered="1"/>
  <pageMargins left="0.27559055118110237" right="7.874015748031496E-2" top="0.47244094488188981" bottom="0.47244094488188981" header="0" footer="0.19685039370078741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7" max="14" man="1"/>
    <brk id="5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2022-07-22T12:37:10Z</cp:lastPrinted>
  <dcterms:created xsi:type="dcterms:W3CDTF">2016-09-01T14:49:18Z</dcterms:created>
  <dcterms:modified xsi:type="dcterms:W3CDTF">2022-07-22T12:37:18Z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