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Szlavisztika\"/>
    </mc:Choice>
  </mc:AlternateContent>
  <bookViews>
    <workbookView xWindow="0" yWindow="0" windowWidth="20850" windowHeight="7335"/>
  </bookViews>
  <sheets>
    <sheet name="6 féléves" sheetId="1" r:id="rId1"/>
  </sheets>
  <definedNames>
    <definedName name="_xlnm._FilterDatabase" localSheetId="0" hidden="1">'6 féléves'!$A$8:$S$83</definedName>
    <definedName name="_xlnm.Print_Titles" localSheetId="0">'6 féléves'!$7:$8</definedName>
    <definedName name="_xlnm.Print_Area" localSheetId="0">'6 féléves'!$A$1:$N$96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J57" i="1"/>
  <c r="K57" i="1"/>
  <c r="H57" i="1"/>
  <c r="H31" i="1"/>
  <c r="I19" i="1"/>
  <c r="J19" i="1"/>
  <c r="K19" i="1"/>
  <c r="H19" i="1"/>
  <c r="I82" i="1"/>
  <c r="J82" i="1"/>
  <c r="K82" i="1"/>
  <c r="H82" i="1"/>
  <c r="I69" i="1"/>
  <c r="J69" i="1"/>
  <c r="K69" i="1"/>
  <c r="H69" i="1"/>
  <c r="I44" i="1"/>
  <c r="J44" i="1"/>
  <c r="K44" i="1"/>
  <c r="H44" i="1"/>
  <c r="I31" i="1"/>
  <c r="J31" i="1"/>
  <c r="K31" i="1"/>
  <c r="H83" i="1" l="1"/>
  <c r="N3" i="1"/>
  <c r="J45" i="1" l="1"/>
  <c r="J83" i="1"/>
  <c r="J70" i="1"/>
  <c r="H70" i="1"/>
  <c r="J58" i="1"/>
  <c r="H58" i="1" l="1"/>
  <c r="J32" i="1"/>
  <c r="J20" i="1"/>
  <c r="H20" i="1" l="1"/>
  <c r="H32" i="1"/>
  <c r="H45" i="1"/>
  <c r="M3" i="1" l="1"/>
</calcChain>
</file>

<file path=xl/sharedStrings.xml><?xml version="1.0" encoding="utf-8"?>
<sst xmlns="http://schemas.openxmlformats.org/spreadsheetml/2006/main" count="579" uniqueCount="205">
  <si>
    <t>K</t>
  </si>
  <si>
    <t>A</t>
  </si>
  <si>
    <t>B</t>
  </si>
  <si>
    <t>C</t>
  </si>
  <si>
    <t>G</t>
  </si>
  <si>
    <t>Specializáció</t>
  </si>
  <si>
    <t>Féléves óraszám:</t>
  </si>
  <si>
    <t>Interetnikus nyelvi kapcsolatok</t>
  </si>
  <si>
    <t>Dr. Stefuca Viktória</t>
  </si>
  <si>
    <t>Dr. Bárány Erzsébet</t>
  </si>
  <si>
    <t>Ukrán nyelvi alapvizsga</t>
  </si>
  <si>
    <t>Szakdolgozat</t>
  </si>
  <si>
    <t>Ukrán nyelv- és stílusgyakorlat VI.</t>
  </si>
  <si>
    <t>Ukrán nyelvi vizsga</t>
  </si>
  <si>
    <t>Környezet és ember</t>
  </si>
  <si>
    <t>BAI0002</t>
  </si>
  <si>
    <t>Environment and Human</t>
  </si>
  <si>
    <t>Dr. Kiss Ferenc</t>
  </si>
  <si>
    <t>KOI</t>
  </si>
  <si>
    <t>NYI</t>
  </si>
  <si>
    <t>BAI0001</t>
  </si>
  <si>
    <t>Digitális alkalmazások</t>
  </si>
  <si>
    <t>Digital Applications</t>
  </si>
  <si>
    <t>MII</t>
  </si>
  <si>
    <t>Bevezetés a szláv nyelvtudományba</t>
  </si>
  <si>
    <t>A szláv népek kultúrája</t>
  </si>
  <si>
    <t>Ukrán nyelv- és stílusgyakorlat II.</t>
  </si>
  <si>
    <t>Kultúrtörténet és országismeret II. (XX sz.-tól napjainkig)</t>
  </si>
  <si>
    <t>Ukrán nyelv- és stílusgyakorlat III.</t>
  </si>
  <si>
    <t>Ukrán nyelv- és stílusgyakorlat IV.</t>
  </si>
  <si>
    <t>Az ukrán nyelv szintaxisa</t>
  </si>
  <si>
    <t>Ukrán nyelv- és stílusgyakorlat V.</t>
  </si>
  <si>
    <t>Retorika</t>
  </si>
  <si>
    <t>Az ukrán nyelv fonetikája</t>
  </si>
  <si>
    <t>Ukrán nyelv- és stílusgyakorlat I.</t>
  </si>
  <si>
    <t>BAI0019</t>
  </si>
  <si>
    <t>History of Philosophy</t>
  </si>
  <si>
    <t>TFI</t>
  </si>
  <si>
    <t>BSU1101</t>
  </si>
  <si>
    <t>BSU1102</t>
  </si>
  <si>
    <t>BSU1103</t>
  </si>
  <si>
    <t>BSU1104</t>
  </si>
  <si>
    <t>BSU1105</t>
  </si>
  <si>
    <t>Introduction to Slavic linguistics</t>
  </si>
  <si>
    <t>Introduction to Ukrainian Philology</t>
  </si>
  <si>
    <t>History of Classical and Modern Slav Literature</t>
  </si>
  <si>
    <t>The phonetics of the Ukrainian language</t>
  </si>
  <si>
    <t>Ukrainian language and style practice I.</t>
  </si>
  <si>
    <t>BSU1201</t>
  </si>
  <si>
    <t>BSU1203</t>
  </si>
  <si>
    <t>BSU1204</t>
  </si>
  <si>
    <t>BSU1206</t>
  </si>
  <si>
    <t>BSU1207</t>
  </si>
  <si>
    <t>BSU1208</t>
  </si>
  <si>
    <t>BSU1209</t>
  </si>
  <si>
    <t>Interethnic language relations</t>
  </si>
  <si>
    <t>Introduction to the Study of Slavic Literatures</t>
  </si>
  <si>
    <t>The culture of Slavic peoples</t>
  </si>
  <si>
    <t>Cultural History and Country Knowledge I. (XVII-XIX.).</t>
  </si>
  <si>
    <t>The Hungarian-Slav linguistic, historical and cultural ties</t>
  </si>
  <si>
    <t>Ukrainian language and style practice II.</t>
  </si>
  <si>
    <t>Cultural history and country knowledge II. (From XX to the present)</t>
  </si>
  <si>
    <t>The morphology of the Ukrainian language</t>
  </si>
  <si>
    <t>Ukrainian language and style practice III.</t>
  </si>
  <si>
    <t>The History of Ukrainian Literature I. Classical Ukrainian Literature</t>
  </si>
  <si>
    <t>BSU1125</t>
  </si>
  <si>
    <t>BSU1111</t>
  </si>
  <si>
    <t>BSU1112</t>
  </si>
  <si>
    <t>BSU1115</t>
  </si>
  <si>
    <t>BSU1116</t>
  </si>
  <si>
    <t>BSU1113</t>
  </si>
  <si>
    <t>BSU2202</t>
  </si>
  <si>
    <t>The Ukrainian language's lexikology</t>
  </si>
  <si>
    <t>Ukrainian language and style practice IV.</t>
  </si>
  <si>
    <t>History of Ukrainian Literature II.</t>
  </si>
  <si>
    <t>Hungarian spelling</t>
  </si>
  <si>
    <t>Ukrainian Basic Language Examination</t>
  </si>
  <si>
    <t>Tolmácsolási alapismeretek I.</t>
  </si>
  <si>
    <t>Basic Interpreting Interpretations I.</t>
  </si>
  <si>
    <t>The syntax of the Ukrainian language</t>
  </si>
  <si>
    <t>Ukrainian language and style practice V.</t>
  </si>
  <si>
    <t>Tolmácsolási alapismeretek II.</t>
  </si>
  <si>
    <t>Basic Interpreting Interpretations II.</t>
  </si>
  <si>
    <t>Thesis</t>
  </si>
  <si>
    <t>BSU1212</t>
  </si>
  <si>
    <t>BSU1213</t>
  </si>
  <si>
    <t>BSU1214</t>
  </si>
  <si>
    <t>BSU2204</t>
  </si>
  <si>
    <t>BSU1215</t>
  </si>
  <si>
    <t>BSU1121</t>
  </si>
  <si>
    <t>BSU1123</t>
  </si>
  <si>
    <t>BSU1124</t>
  </si>
  <si>
    <t>BSU2111</t>
  </si>
  <si>
    <t>The past and present of Hungarian-Slav literary relations I.</t>
  </si>
  <si>
    <t>Ukrainian language and style practice VI.</t>
  </si>
  <si>
    <t>The past and present of the Hungarian-Slav literary relations II.</t>
  </si>
  <si>
    <t>Economic vocabulary</t>
  </si>
  <si>
    <t>Communication in word and writing</t>
  </si>
  <si>
    <t>Rhetoric</t>
  </si>
  <si>
    <t>Ukrainian language exam</t>
  </si>
  <si>
    <t>Kommunikáció szóban és írásban</t>
  </si>
  <si>
    <t>BSU1221</t>
  </si>
  <si>
    <t>BSU1222</t>
  </si>
  <si>
    <t>BSU2223</t>
  </si>
  <si>
    <t>BSU2226</t>
  </si>
  <si>
    <t>BSU2227</t>
  </si>
  <si>
    <t>BSU1223</t>
  </si>
  <si>
    <t>Ukrán-magyar kiegészítő nyelvgyakorlat II.</t>
  </si>
  <si>
    <t>Ukrainian-Hungarian supplementary language practice II.</t>
  </si>
  <si>
    <t>Ukrán-magyar kiegészítő nyelvgyakorlat I.</t>
  </si>
  <si>
    <t>Bevezetés az ukrán filológiába (ukrán)</t>
  </si>
  <si>
    <t>Az ukrán irodalom története I. Klasszikus ukrán irodalom (ukrán)</t>
  </si>
  <si>
    <t>Gazdasági szaknyelv (ukrán)</t>
  </si>
  <si>
    <r>
      <t>The basics of</t>
    </r>
    <r>
      <rPr>
        <sz val="9"/>
        <rFont val="Arial"/>
        <family val="2"/>
        <charset val="238"/>
      </rPr>
      <t xml:space="preserve"> Linguistics</t>
    </r>
  </si>
  <si>
    <t>Bevezetés a szláv irodalmak tanulmányozásába (ukrán)</t>
  </si>
  <si>
    <t>BSU1224</t>
  </si>
  <si>
    <t>A klasszikus és modern szláv irodalmak története I. (ukrán)</t>
  </si>
  <si>
    <t>Az ukrán irodalom története II. (ukrán)</t>
  </si>
  <si>
    <t>A nyelvtudomány alapjai</t>
  </si>
  <si>
    <t>Dr. Csobó Péter György</t>
  </si>
  <si>
    <t>Dr. Kiss Kálmán Ervin</t>
  </si>
  <si>
    <t>Dr. Minya Károly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</si>
  <si>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</si>
  <si>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</si>
  <si>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</si>
  <si>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</si>
  <si>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</si>
  <si>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</si>
  <si>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</si>
  <si>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</si>
  <si>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</si>
  <si>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</si>
  <si>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</si>
  <si>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</si>
  <si>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</si>
  <si>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</si>
  <si>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</si>
  <si>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 xml:space="preserve">Specializáció: </t>
  </si>
  <si>
    <t>Képzés óraszáma/Number of training hours: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</si>
  <si>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</si>
  <si>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</si>
  <si>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*</t>
  </si>
  <si>
    <t>Szakfelelős/Programme coordinator: Dr. Stefuca Viktória</t>
  </si>
  <si>
    <t>Általános szláv országismeret I.</t>
  </si>
  <si>
    <t>General Slavic Country Knowledge I.</t>
  </si>
  <si>
    <t>General Slavic Country Knowledge II.</t>
  </si>
  <si>
    <t>BSU1225</t>
  </si>
  <si>
    <t>BSU1126</t>
  </si>
  <si>
    <t>Dr. Balla Evelina</t>
  </si>
  <si>
    <t>BSU1226</t>
  </si>
  <si>
    <t>BSU1127</t>
  </si>
  <si>
    <t>Irodalmi műelemzések I.</t>
  </si>
  <si>
    <t>Irodalmi műelemzések II.</t>
  </si>
  <si>
    <t>Literary studies I.</t>
  </si>
  <si>
    <t>Literary studies II.</t>
  </si>
  <si>
    <t>Fordításelmélet</t>
  </si>
  <si>
    <t>Translation theory</t>
  </si>
  <si>
    <t>Literary translation analyzes</t>
  </si>
  <si>
    <t>Fordítási gyakorlatok 1.</t>
  </si>
  <si>
    <t>Translation exercises 1.</t>
  </si>
  <si>
    <t>Fordítási gyakorlatok 2.</t>
  </si>
  <si>
    <t>Translation exercises 2.</t>
  </si>
  <si>
    <t>Szintaktikai transzformációk a fordításban</t>
  </si>
  <si>
    <t>Syntactic transformations in translation</t>
  </si>
  <si>
    <t>Translation Technology 1. (from Hungarian to Ukrainian)</t>
  </si>
  <si>
    <t>Translation Technology 2. (from Ukrainian to Hungarian)</t>
  </si>
  <si>
    <t>Szaknyelvi fordítás és tolmácsolás</t>
  </si>
  <si>
    <t>Professional translation and interpretation</t>
  </si>
  <si>
    <t>Műfordításelemzések</t>
  </si>
  <si>
    <t>Magyar helyesírás 1.</t>
  </si>
  <si>
    <t>Magyar helyesírás 2.</t>
  </si>
  <si>
    <t>Tárgyalástecnika</t>
  </si>
  <si>
    <t>Negotiation technikue</t>
  </si>
  <si>
    <t>BSU2104</t>
  </si>
  <si>
    <t>BSU2105</t>
  </si>
  <si>
    <t>BSU2206</t>
  </si>
  <si>
    <t>BSU2205</t>
  </si>
  <si>
    <t>BSU2112</t>
  </si>
  <si>
    <t>BSU2114</t>
  </si>
  <si>
    <t>BSU2228</t>
  </si>
  <si>
    <t>BSU2229</t>
  </si>
  <si>
    <t>BSU2230</t>
  </si>
  <si>
    <t xml:space="preserve">Specialisation(s): </t>
  </si>
  <si>
    <t>Name of the programme:</t>
  </si>
  <si>
    <t xml:space="preserve">Szak megnevezése: </t>
  </si>
  <si>
    <t>Szlavisztika (ukrán)</t>
  </si>
  <si>
    <t>Slavonic studies BA</t>
  </si>
  <si>
    <t>2022 szeptemberétől/from September 2022</t>
  </si>
  <si>
    <t>A klasszikus és modern szláv irodalmak története II. (ukrán)</t>
  </si>
  <si>
    <t>Fordítástechnika 1. (magyarról-ukrán nyelvre)</t>
  </si>
  <si>
    <t>Az ukrán nyelv morfológiája</t>
  </si>
  <si>
    <t>Az ukrán nyelv lexikológiája</t>
  </si>
  <si>
    <t>Fordítástechnika 2. (ukránról-magyar nyelvre)</t>
  </si>
  <si>
    <t>Tanyiné dr. Kocsis Anikó</t>
  </si>
  <si>
    <t>Általános szláv országismeret II.</t>
  </si>
  <si>
    <t>Filozófiatörténet</t>
  </si>
  <si>
    <t>A magyar-szláv nyelvi, történelmi és kulturális kapcsolatok</t>
  </si>
  <si>
    <t>A magyar-szláv irodalmi kapcsolatok múltja és jelene I.</t>
  </si>
  <si>
    <t>A magyar-szláv irodalmi kapcsolatok múltja és jelene II.</t>
  </si>
  <si>
    <t>A magyar-szláv nyelvi, történelmi és kulturális kapcsolatok (ukrán)</t>
  </si>
  <si>
    <t>BSU1227</t>
  </si>
  <si>
    <t>BSU1128</t>
  </si>
  <si>
    <t>Kultúrtörténet és országismeret I. (XVII-XIX. sz). (ukrán)</t>
  </si>
  <si>
    <t>BSU2207</t>
  </si>
  <si>
    <t>ukrán-magyar tolmács-fordító specializáció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</si>
</sst>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/>
    </xf>
    <xf numFmtId="1" fontId="11" fillId="0" borderId="1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0" fillId="0" borderId="0" xfId="0"/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1" fillId="0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left" vertical="center"/>
    </xf>
    <xf numFmtId="0" fontId="17" fillId="0" borderId="15" xfId="0" applyFont="1" applyBorder="1" applyAlignment="1">
      <alignment vertical="center"/>
    </xf>
    <xf numFmtId="0" fontId="4" fillId="0" borderId="17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1" fillId="0" borderId="21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vertical="center" wrapText="1"/>
    </xf>
    <xf numFmtId="0" fontId="16" fillId="0" borderId="0" xfId="0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justify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0" fillId="0" borderId="19" xfId="0" applyFill="1" applyBorder="1"/>
    <xf numFmtId="0" fontId="0" fillId="0" borderId="19" xfId="0" applyBorder="1"/>
    <xf numFmtId="0" fontId="16" fillId="0" borderId="0" xfId="0" applyFont="1" applyBorder="1" applyAlignment="1">
      <alignment horizontal="left" vertical="top"/>
    </xf>
    <xf numFmtId="0" fontId="13" fillId="3" borderId="21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1" fillId="7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" fontId="11" fillId="2" borderId="20" xfId="0" applyNumberFormat="1" applyFont="1" applyFill="1" applyBorder="1" applyAlignment="1">
      <alignment horizontal="center" vertical="center" wrapText="1"/>
    </xf>
    <xf numFmtId="1" fontId="11" fillId="3" borderId="20" xfId="0" applyNumberFormat="1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/>
    </xf>
    <xf numFmtId="1" fontId="11" fillId="3" borderId="20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11" fillId="3" borderId="20" xfId="0" applyNumberFormat="1" applyFont="1" applyFill="1" applyBorder="1" applyAlignment="1">
      <alignment horizontal="left" vertical="center"/>
    </xf>
    <xf numFmtId="1" fontId="11" fillId="0" borderId="20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left" vertical="top"/>
    </xf>
    <xf numFmtId="0" fontId="6" fillId="6" borderId="0" xfId="0" applyFont="1" applyFill="1" applyBorder="1" applyAlignment="1">
      <alignment vertical="center"/>
    </xf>
    <xf numFmtId="1" fontId="11" fillId="7" borderId="20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 vertical="center"/>
    </xf>
    <xf numFmtId="1" fontId="11" fillId="7" borderId="20" xfId="0" applyNumberFormat="1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1" fontId="14" fillId="2" borderId="9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" fontId="9" fillId="4" borderId="24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705141</xdr:colOff>
      <xdr:row>4</xdr:row>
      <xdr:rowOff>130073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showWhiteSpace="0" view="pageBreakPreview" zoomScale="99" zoomScaleNormal="85" zoomScaleSheetLayoutView="99" zoomScalePageLayoutView="71" workbookViewId="0">
      <selection activeCell="D11" sqref="D11"/>
    </sheetView>
  </sheetViews>
  <sheetFormatPr defaultRowHeight="15.75" x14ac:dyDescent="0.25"/>
  <cols>
    <col min="1" max="1" width="7.7109375" style="38" customWidth="1"/>
    <col min="2" max="2" width="10.85546875" style="1" customWidth="1"/>
    <col min="3" max="3" width="45.28515625" style="2" customWidth="1"/>
    <col min="4" max="4" width="41.140625" style="1" customWidth="1"/>
    <col min="5" max="5" width="11" style="1" customWidth="1"/>
    <col min="6" max="6" width="33.5703125" style="1" customWidth="1"/>
    <col min="7" max="7" width="9.42578125" style="1" customWidth="1"/>
    <col min="8" max="8" width="6.7109375" style="3" customWidth="1"/>
    <col min="9" max="9" width="8.28515625" style="3" customWidth="1"/>
    <col min="10" max="10" width="11.140625" style="3" customWidth="1"/>
    <col min="11" max="11" width="7.140625" style="39" customWidth="1"/>
    <col min="12" max="12" width="11" style="4" customWidth="1"/>
    <col min="13" max="13" width="9.28515625" style="4" customWidth="1"/>
    <col min="14" max="14" width="11.7109375" style="1" customWidth="1"/>
    <col min="15" max="15" width="8.85546875" style="107"/>
  </cols>
  <sheetData>
    <row r="1" spans="1:15" x14ac:dyDescent="0.25">
      <c r="A1" s="111"/>
      <c r="B1" s="54"/>
      <c r="C1" s="55"/>
      <c r="D1" s="100" t="s">
        <v>184</v>
      </c>
      <c r="E1" s="100" t="s">
        <v>185</v>
      </c>
      <c r="F1" s="105"/>
      <c r="G1" s="54"/>
      <c r="H1" s="102" t="s">
        <v>142</v>
      </c>
      <c r="I1" s="56"/>
      <c r="J1" s="56"/>
      <c r="K1" s="57"/>
      <c r="L1" s="58"/>
      <c r="M1" s="59"/>
      <c r="N1" s="60"/>
    </row>
    <row r="2" spans="1:15" x14ac:dyDescent="0.25">
      <c r="A2" s="112"/>
      <c r="B2" s="61"/>
      <c r="C2" s="12"/>
      <c r="D2" s="100" t="s">
        <v>183</v>
      </c>
      <c r="E2" s="129" t="s">
        <v>186</v>
      </c>
      <c r="F2" s="105"/>
      <c r="G2" s="61"/>
      <c r="H2" s="103"/>
      <c r="I2" s="63"/>
      <c r="J2" s="63"/>
      <c r="K2" s="64"/>
      <c r="L2" s="12"/>
      <c r="M2" s="12"/>
      <c r="N2" s="65"/>
    </row>
    <row r="3" spans="1:15" x14ac:dyDescent="0.25">
      <c r="A3" s="112"/>
      <c r="B3" s="61"/>
      <c r="C3" s="14"/>
      <c r="D3" s="101" t="s">
        <v>137</v>
      </c>
      <c r="E3" s="101" t="s">
        <v>204</v>
      </c>
      <c r="F3" s="101"/>
      <c r="G3" s="61"/>
      <c r="H3" s="104" t="s">
        <v>138</v>
      </c>
      <c r="I3" s="63"/>
      <c r="J3" s="63"/>
      <c r="K3" s="66"/>
      <c r="L3" s="67"/>
      <c r="M3" s="68">
        <f>SUM(H20,H32,H45,H58,H70,H83)</f>
        <v>1652</v>
      </c>
      <c r="N3" s="69">
        <f>SUM(M5)</f>
        <v>0</v>
      </c>
    </row>
    <row r="4" spans="1:15" x14ac:dyDescent="0.25">
      <c r="A4" s="112"/>
      <c r="B4" s="61"/>
      <c r="C4" s="12"/>
      <c r="D4" s="101" t="s">
        <v>182</v>
      </c>
      <c r="E4" s="62"/>
      <c r="F4" s="62"/>
      <c r="G4" s="61"/>
      <c r="H4" s="63"/>
      <c r="I4" s="63"/>
      <c r="J4" s="63"/>
      <c r="K4" s="64"/>
      <c r="L4" s="63"/>
      <c r="M4" s="64"/>
      <c r="N4" s="65"/>
    </row>
    <row r="5" spans="1:15" x14ac:dyDescent="0.25">
      <c r="A5" s="112"/>
      <c r="B5" s="61"/>
      <c r="C5" s="13"/>
      <c r="E5" s="70"/>
      <c r="F5" s="70"/>
      <c r="G5" s="61"/>
      <c r="H5" s="63"/>
      <c r="I5" s="63"/>
      <c r="J5" s="63"/>
      <c r="K5" s="71"/>
      <c r="L5" s="72"/>
      <c r="M5" s="71"/>
      <c r="N5" s="73"/>
    </row>
    <row r="6" spans="1:15" ht="15" customHeight="1" x14ac:dyDescent="0.25">
      <c r="A6" s="110" t="s">
        <v>187</v>
      </c>
      <c r="B6" s="74"/>
      <c r="C6" s="75"/>
      <c r="E6" s="74"/>
      <c r="F6" s="74"/>
      <c r="G6" s="62"/>
      <c r="H6" s="76"/>
      <c r="I6" s="76"/>
      <c r="J6" s="10"/>
      <c r="K6" s="74"/>
      <c r="L6" s="62"/>
      <c r="M6" s="74"/>
      <c r="N6" s="77"/>
    </row>
    <row r="7" spans="1:15" s="37" customFormat="1" ht="64.150000000000006" customHeight="1" x14ac:dyDescent="0.25">
      <c r="A7" s="148" t="s">
        <v>122</v>
      </c>
      <c r="B7" s="144" t="s">
        <v>123</v>
      </c>
      <c r="C7" s="144" t="s">
        <v>124</v>
      </c>
      <c r="D7" s="144" t="s">
        <v>125</v>
      </c>
      <c r="E7" s="144" t="s">
        <v>126</v>
      </c>
      <c r="F7" s="144" t="s">
        <v>127</v>
      </c>
      <c r="G7" s="144" t="s">
        <v>128</v>
      </c>
      <c r="H7" s="150" t="s">
        <v>129</v>
      </c>
      <c r="I7" s="151"/>
      <c r="J7" s="152" t="s">
        <v>130</v>
      </c>
      <c r="K7" s="152" t="s">
        <v>131</v>
      </c>
      <c r="L7" s="144" t="s">
        <v>132</v>
      </c>
      <c r="M7" s="144" t="s">
        <v>133</v>
      </c>
      <c r="N7" s="146" t="s">
        <v>134</v>
      </c>
      <c r="O7" s="108"/>
    </row>
    <row r="8" spans="1:15" s="37" customFormat="1" ht="36.6" customHeight="1" x14ac:dyDescent="0.25">
      <c r="A8" s="149"/>
      <c r="B8" s="145"/>
      <c r="C8" s="145"/>
      <c r="D8" s="145"/>
      <c r="E8" s="145"/>
      <c r="F8" s="145"/>
      <c r="G8" s="145"/>
      <c r="H8" s="11" t="s">
        <v>135</v>
      </c>
      <c r="I8" s="99" t="s">
        <v>136</v>
      </c>
      <c r="J8" s="153"/>
      <c r="K8" s="153"/>
      <c r="L8" s="145"/>
      <c r="M8" s="145"/>
      <c r="N8" s="147"/>
      <c r="O8" s="108"/>
    </row>
    <row r="9" spans="1:15" x14ac:dyDescent="0.25">
      <c r="A9" s="113">
        <v>1</v>
      </c>
      <c r="B9" s="16" t="s">
        <v>15</v>
      </c>
      <c r="C9" s="16" t="s">
        <v>14</v>
      </c>
      <c r="D9" s="16" t="s">
        <v>16</v>
      </c>
      <c r="E9" s="16"/>
      <c r="F9" s="16" t="s">
        <v>17</v>
      </c>
      <c r="G9" s="31" t="s">
        <v>18</v>
      </c>
      <c r="H9" s="17">
        <v>1</v>
      </c>
      <c r="I9" s="17">
        <v>0</v>
      </c>
      <c r="J9" s="17"/>
      <c r="K9" s="17">
        <v>2</v>
      </c>
      <c r="L9" s="19" t="s">
        <v>0</v>
      </c>
      <c r="M9" s="19" t="s">
        <v>1</v>
      </c>
      <c r="N9" s="78"/>
      <c r="O9" s="107" t="s">
        <v>141</v>
      </c>
    </row>
    <row r="10" spans="1:15" x14ac:dyDescent="0.25">
      <c r="A10" s="113">
        <v>1</v>
      </c>
      <c r="B10" s="29" t="s">
        <v>20</v>
      </c>
      <c r="C10" s="28" t="s">
        <v>21</v>
      </c>
      <c r="D10" s="29" t="s">
        <v>22</v>
      </c>
      <c r="E10" s="29"/>
      <c r="F10" s="29" t="s">
        <v>193</v>
      </c>
      <c r="G10" s="41" t="s">
        <v>23</v>
      </c>
      <c r="H10" s="30">
        <v>0</v>
      </c>
      <c r="I10" s="30">
        <v>2</v>
      </c>
      <c r="J10" s="30"/>
      <c r="K10" s="30">
        <v>3</v>
      </c>
      <c r="L10" s="41" t="s">
        <v>4</v>
      </c>
      <c r="M10" s="41" t="s">
        <v>1</v>
      </c>
      <c r="N10" s="78"/>
      <c r="O10" s="107" t="s">
        <v>141</v>
      </c>
    </row>
    <row r="11" spans="1:15" x14ac:dyDescent="0.25">
      <c r="A11" s="113">
        <v>1</v>
      </c>
      <c r="B11" s="35" t="s">
        <v>35</v>
      </c>
      <c r="C11" s="16" t="s">
        <v>195</v>
      </c>
      <c r="D11" s="36" t="s">
        <v>36</v>
      </c>
      <c r="E11" s="36"/>
      <c r="F11" s="16" t="s">
        <v>119</v>
      </c>
      <c r="G11" s="40" t="s">
        <v>37</v>
      </c>
      <c r="H11" s="17">
        <v>2</v>
      </c>
      <c r="I11" s="17">
        <v>0</v>
      </c>
      <c r="J11" s="17"/>
      <c r="K11" s="17">
        <v>3</v>
      </c>
      <c r="L11" s="19" t="s">
        <v>0</v>
      </c>
      <c r="M11" s="19" t="s">
        <v>1</v>
      </c>
      <c r="N11" s="78"/>
      <c r="O11" s="107" t="s">
        <v>141</v>
      </c>
    </row>
    <row r="12" spans="1:15" x14ac:dyDescent="0.25">
      <c r="A12" s="113">
        <v>1</v>
      </c>
      <c r="B12" s="15" t="s">
        <v>38</v>
      </c>
      <c r="C12" s="15" t="s">
        <v>118</v>
      </c>
      <c r="D12" s="15" t="s">
        <v>113</v>
      </c>
      <c r="E12" s="15"/>
      <c r="F12" s="15" t="s">
        <v>120</v>
      </c>
      <c r="G12" s="17" t="s">
        <v>19</v>
      </c>
      <c r="H12" s="17">
        <v>2</v>
      </c>
      <c r="I12" s="17">
        <v>0</v>
      </c>
      <c r="J12" s="15"/>
      <c r="K12" s="17">
        <v>3</v>
      </c>
      <c r="L12" s="17" t="s">
        <v>0</v>
      </c>
      <c r="M12" s="17" t="s">
        <v>1</v>
      </c>
      <c r="N12" s="78"/>
      <c r="O12" s="107" t="s">
        <v>141</v>
      </c>
    </row>
    <row r="13" spans="1:15" x14ac:dyDescent="0.25">
      <c r="A13" s="113">
        <v>1</v>
      </c>
      <c r="B13" s="16" t="s">
        <v>39</v>
      </c>
      <c r="C13" s="16" t="s">
        <v>110</v>
      </c>
      <c r="D13" s="16" t="s">
        <v>44</v>
      </c>
      <c r="E13" s="16"/>
      <c r="F13" s="16" t="s">
        <v>8</v>
      </c>
      <c r="G13" s="17" t="s">
        <v>19</v>
      </c>
      <c r="H13" s="17">
        <v>2</v>
      </c>
      <c r="I13" s="17">
        <v>0</v>
      </c>
      <c r="J13" s="18"/>
      <c r="K13" s="19">
        <v>3</v>
      </c>
      <c r="L13" s="19" t="s">
        <v>0</v>
      </c>
      <c r="M13" s="19" t="s">
        <v>2</v>
      </c>
      <c r="N13" s="78"/>
      <c r="O13" s="107" t="s">
        <v>141</v>
      </c>
    </row>
    <row r="14" spans="1:15" x14ac:dyDescent="0.25">
      <c r="A14" s="113">
        <v>1</v>
      </c>
      <c r="B14" s="16" t="s">
        <v>40</v>
      </c>
      <c r="C14" s="16" t="s">
        <v>143</v>
      </c>
      <c r="D14" s="16" t="s">
        <v>144</v>
      </c>
      <c r="E14" s="16"/>
      <c r="F14" s="16" t="s">
        <v>9</v>
      </c>
      <c r="G14" s="17" t="s">
        <v>19</v>
      </c>
      <c r="H14" s="17">
        <v>2</v>
      </c>
      <c r="I14" s="17">
        <v>0</v>
      </c>
      <c r="J14" s="18"/>
      <c r="K14" s="19">
        <v>3</v>
      </c>
      <c r="L14" s="19" t="s">
        <v>0</v>
      </c>
      <c r="M14" s="19" t="s">
        <v>2</v>
      </c>
      <c r="N14" s="78"/>
      <c r="O14" s="107" t="s">
        <v>141</v>
      </c>
    </row>
    <row r="15" spans="1:15" ht="24" x14ac:dyDescent="0.25">
      <c r="A15" s="113">
        <v>1</v>
      </c>
      <c r="B15" s="16" t="s">
        <v>41</v>
      </c>
      <c r="C15" s="16" t="s">
        <v>116</v>
      </c>
      <c r="D15" s="16" t="s">
        <v>45</v>
      </c>
      <c r="E15" s="16"/>
      <c r="F15" s="16" t="s">
        <v>148</v>
      </c>
      <c r="G15" s="17" t="s">
        <v>19</v>
      </c>
      <c r="H15" s="17">
        <v>2</v>
      </c>
      <c r="I15" s="17">
        <v>0</v>
      </c>
      <c r="J15" s="18"/>
      <c r="K15" s="19">
        <v>3</v>
      </c>
      <c r="L15" s="19" t="s">
        <v>0</v>
      </c>
      <c r="M15" s="19" t="s">
        <v>2</v>
      </c>
      <c r="N15" s="78"/>
      <c r="O15" s="107" t="s">
        <v>141</v>
      </c>
    </row>
    <row r="16" spans="1:15" x14ac:dyDescent="0.25">
      <c r="A16" s="113">
        <v>1</v>
      </c>
      <c r="B16" s="16" t="s">
        <v>42</v>
      </c>
      <c r="C16" s="16" t="s">
        <v>33</v>
      </c>
      <c r="D16" s="16" t="s">
        <v>46</v>
      </c>
      <c r="E16" s="16"/>
      <c r="F16" s="16" t="s">
        <v>8</v>
      </c>
      <c r="G16" s="17" t="s">
        <v>19</v>
      </c>
      <c r="H16" s="17">
        <v>2</v>
      </c>
      <c r="I16" s="17">
        <v>0</v>
      </c>
      <c r="J16" s="18"/>
      <c r="K16" s="19">
        <v>3</v>
      </c>
      <c r="L16" s="19" t="s">
        <v>4</v>
      </c>
      <c r="M16" s="19" t="s">
        <v>2</v>
      </c>
      <c r="N16" s="78"/>
      <c r="O16" s="107" t="s">
        <v>141</v>
      </c>
    </row>
    <row r="17" spans="1:15" x14ac:dyDescent="0.25">
      <c r="A17" s="113">
        <v>1</v>
      </c>
      <c r="B17" s="16" t="s">
        <v>147</v>
      </c>
      <c r="C17" s="16" t="s">
        <v>34</v>
      </c>
      <c r="D17" s="16" t="s">
        <v>47</v>
      </c>
      <c r="E17" s="16"/>
      <c r="F17" s="16" t="s">
        <v>8</v>
      </c>
      <c r="G17" s="17" t="s">
        <v>19</v>
      </c>
      <c r="H17" s="17">
        <v>0</v>
      </c>
      <c r="I17" s="17">
        <v>3</v>
      </c>
      <c r="J17" s="18"/>
      <c r="K17" s="19">
        <v>4</v>
      </c>
      <c r="L17" s="19" t="s">
        <v>4</v>
      </c>
      <c r="M17" s="19" t="s">
        <v>2</v>
      </c>
      <c r="N17" s="78"/>
      <c r="O17" s="107" t="s">
        <v>141</v>
      </c>
    </row>
    <row r="18" spans="1:15" s="37" customFormat="1" ht="24" customHeight="1" x14ac:dyDescent="0.25">
      <c r="A18" s="113">
        <v>1</v>
      </c>
      <c r="B18" s="16"/>
      <c r="C18" s="16" t="s">
        <v>139</v>
      </c>
      <c r="D18" s="16"/>
      <c r="E18" s="16"/>
      <c r="F18" s="16"/>
      <c r="G18" s="31"/>
      <c r="H18" s="17">
        <v>1</v>
      </c>
      <c r="I18" s="17">
        <v>0</v>
      </c>
      <c r="J18" s="17"/>
      <c r="K18" s="17">
        <v>2</v>
      </c>
      <c r="L18" s="19"/>
      <c r="M18" s="19" t="s">
        <v>3</v>
      </c>
      <c r="N18" s="78"/>
      <c r="O18" s="107" t="s">
        <v>141</v>
      </c>
    </row>
    <row r="19" spans="1:15" x14ac:dyDescent="0.25">
      <c r="A19" s="114"/>
      <c r="B19" s="20"/>
      <c r="C19" s="20"/>
      <c r="D19" s="20"/>
      <c r="E19" s="20"/>
      <c r="F19" s="20"/>
      <c r="G19" s="20"/>
      <c r="H19" s="21">
        <f>SUM(H9:H18)</f>
        <v>14</v>
      </c>
      <c r="I19" s="21">
        <f t="shared" ref="I19:K19" si="0">SUM(I9:I18)</f>
        <v>5</v>
      </c>
      <c r="J19" s="21">
        <f t="shared" si="0"/>
        <v>0</v>
      </c>
      <c r="K19" s="21">
        <f t="shared" si="0"/>
        <v>29</v>
      </c>
      <c r="L19" s="22"/>
      <c r="M19" s="22"/>
      <c r="N19" s="79"/>
      <c r="O19" s="107" t="s">
        <v>141</v>
      </c>
    </row>
    <row r="20" spans="1:15" s="37" customFormat="1" ht="24" x14ac:dyDescent="0.25">
      <c r="A20" s="114"/>
      <c r="B20" s="20"/>
      <c r="C20" s="20"/>
      <c r="D20" s="20"/>
      <c r="E20" s="20"/>
      <c r="F20" s="20"/>
      <c r="G20" s="106" t="s">
        <v>6</v>
      </c>
      <c r="H20" s="142">
        <f>SUM(H19:I19)*14</f>
        <v>266</v>
      </c>
      <c r="I20" s="143"/>
      <c r="J20" s="23">
        <f>SUM(J19)</f>
        <v>0</v>
      </c>
      <c r="K20" s="21"/>
      <c r="L20" s="22"/>
      <c r="M20" s="22"/>
      <c r="N20" s="79"/>
      <c r="O20" s="107" t="s">
        <v>141</v>
      </c>
    </row>
    <row r="21" spans="1:15" x14ac:dyDescent="0.25">
      <c r="A21" s="115">
        <v>2</v>
      </c>
      <c r="B21" s="49" t="s">
        <v>48</v>
      </c>
      <c r="C21" s="49" t="s">
        <v>24</v>
      </c>
      <c r="D21" s="49" t="s">
        <v>43</v>
      </c>
      <c r="E21" s="49"/>
      <c r="F21" s="97" t="s">
        <v>120</v>
      </c>
      <c r="G21" s="51" t="s">
        <v>19</v>
      </c>
      <c r="H21" s="51">
        <v>2</v>
      </c>
      <c r="I21" s="51">
        <v>0</v>
      </c>
      <c r="J21" s="49"/>
      <c r="K21" s="51">
        <v>3</v>
      </c>
      <c r="L21" s="51" t="s">
        <v>0</v>
      </c>
      <c r="M21" s="51" t="s">
        <v>2</v>
      </c>
      <c r="N21" s="80"/>
      <c r="O21" s="107" t="s">
        <v>141</v>
      </c>
    </row>
    <row r="22" spans="1:15" x14ac:dyDescent="0.25">
      <c r="A22" s="115">
        <v>2</v>
      </c>
      <c r="B22" s="49" t="s">
        <v>200</v>
      </c>
      <c r="C22" s="50" t="s">
        <v>7</v>
      </c>
      <c r="D22" s="50" t="s">
        <v>55</v>
      </c>
      <c r="E22" s="50"/>
      <c r="F22" s="98" t="s">
        <v>8</v>
      </c>
      <c r="G22" s="53" t="s">
        <v>19</v>
      </c>
      <c r="H22" s="51">
        <v>0</v>
      </c>
      <c r="I22" s="51">
        <v>2</v>
      </c>
      <c r="J22" s="51"/>
      <c r="K22" s="51">
        <v>3</v>
      </c>
      <c r="L22" s="51" t="s">
        <v>4</v>
      </c>
      <c r="M22" s="52" t="s">
        <v>2</v>
      </c>
      <c r="N22" s="80"/>
      <c r="O22" s="107" t="s">
        <v>141</v>
      </c>
    </row>
    <row r="23" spans="1:15" ht="24" x14ac:dyDescent="0.25">
      <c r="A23" s="115">
        <v>2</v>
      </c>
      <c r="B23" s="50" t="s">
        <v>49</v>
      </c>
      <c r="C23" s="50" t="s">
        <v>114</v>
      </c>
      <c r="D23" s="50" t="s">
        <v>56</v>
      </c>
      <c r="E23" s="50"/>
      <c r="F23" s="98" t="s">
        <v>148</v>
      </c>
      <c r="G23" s="53" t="s">
        <v>19</v>
      </c>
      <c r="H23" s="51">
        <v>2</v>
      </c>
      <c r="I23" s="51">
        <v>0</v>
      </c>
      <c r="J23" s="51"/>
      <c r="K23" s="51">
        <v>3</v>
      </c>
      <c r="L23" s="52" t="s">
        <v>0</v>
      </c>
      <c r="M23" s="52" t="s">
        <v>2</v>
      </c>
      <c r="N23" s="80"/>
      <c r="O23" s="107" t="s">
        <v>141</v>
      </c>
    </row>
    <row r="24" spans="1:15" x14ac:dyDescent="0.25">
      <c r="A24" s="115">
        <v>2</v>
      </c>
      <c r="B24" s="50" t="s">
        <v>50</v>
      </c>
      <c r="C24" s="50" t="s">
        <v>25</v>
      </c>
      <c r="D24" s="50" t="s">
        <v>57</v>
      </c>
      <c r="E24" s="50"/>
      <c r="F24" s="98" t="s">
        <v>120</v>
      </c>
      <c r="G24" s="53" t="s">
        <v>19</v>
      </c>
      <c r="H24" s="51">
        <v>2</v>
      </c>
      <c r="I24" s="51">
        <v>0</v>
      </c>
      <c r="J24" s="51"/>
      <c r="K24" s="51">
        <v>3</v>
      </c>
      <c r="L24" s="52" t="s">
        <v>0</v>
      </c>
      <c r="M24" s="52" t="s">
        <v>2</v>
      </c>
      <c r="N24" s="80"/>
      <c r="O24" s="107" t="s">
        <v>141</v>
      </c>
    </row>
    <row r="25" spans="1:15" x14ac:dyDescent="0.25">
      <c r="A25" s="115">
        <v>2</v>
      </c>
      <c r="B25" s="50" t="s">
        <v>146</v>
      </c>
      <c r="C25" s="50" t="s">
        <v>194</v>
      </c>
      <c r="D25" s="50" t="s">
        <v>145</v>
      </c>
      <c r="E25" s="50"/>
      <c r="F25" s="98" t="s">
        <v>9</v>
      </c>
      <c r="G25" s="53" t="s">
        <v>19</v>
      </c>
      <c r="H25" s="51">
        <v>0</v>
      </c>
      <c r="I25" s="51">
        <v>2</v>
      </c>
      <c r="J25" s="51"/>
      <c r="K25" s="51">
        <v>3</v>
      </c>
      <c r="L25" s="52" t="s">
        <v>4</v>
      </c>
      <c r="M25" s="52" t="s">
        <v>2</v>
      </c>
      <c r="N25" s="80"/>
      <c r="O25" s="107" t="s">
        <v>141</v>
      </c>
    </row>
    <row r="26" spans="1:15" ht="24" x14ac:dyDescent="0.25">
      <c r="A26" s="115">
        <v>2</v>
      </c>
      <c r="B26" s="50" t="s">
        <v>51</v>
      </c>
      <c r="C26" s="50" t="s">
        <v>202</v>
      </c>
      <c r="D26" s="50" t="s">
        <v>58</v>
      </c>
      <c r="E26" s="50"/>
      <c r="F26" s="98" t="s">
        <v>148</v>
      </c>
      <c r="G26" s="53" t="s">
        <v>19</v>
      </c>
      <c r="H26" s="51">
        <v>2</v>
      </c>
      <c r="I26" s="51">
        <v>0</v>
      </c>
      <c r="J26" s="51"/>
      <c r="K26" s="51">
        <v>3</v>
      </c>
      <c r="L26" s="52" t="s">
        <v>0</v>
      </c>
      <c r="M26" s="52" t="s">
        <v>2</v>
      </c>
      <c r="N26" s="80"/>
      <c r="O26" s="107" t="s">
        <v>141</v>
      </c>
    </row>
    <row r="27" spans="1:15" ht="24" x14ac:dyDescent="0.25">
      <c r="A27" s="115">
        <v>2</v>
      </c>
      <c r="B27" s="50" t="s">
        <v>52</v>
      </c>
      <c r="C27" s="50" t="s">
        <v>188</v>
      </c>
      <c r="D27" s="50" t="s">
        <v>45</v>
      </c>
      <c r="E27" s="50" t="s">
        <v>41</v>
      </c>
      <c r="F27" s="98" t="s">
        <v>148</v>
      </c>
      <c r="G27" s="53" t="s">
        <v>19</v>
      </c>
      <c r="H27" s="51">
        <v>0</v>
      </c>
      <c r="I27" s="51">
        <v>2</v>
      </c>
      <c r="J27" s="51"/>
      <c r="K27" s="51">
        <v>3</v>
      </c>
      <c r="L27" s="52" t="s">
        <v>4</v>
      </c>
      <c r="M27" s="52" t="s">
        <v>2</v>
      </c>
      <c r="N27" s="80"/>
      <c r="O27" s="107" t="s">
        <v>141</v>
      </c>
    </row>
    <row r="28" spans="1:15" ht="24" x14ac:dyDescent="0.25">
      <c r="A28" s="115">
        <v>2</v>
      </c>
      <c r="B28" s="50" t="s">
        <v>53</v>
      </c>
      <c r="C28" s="50" t="s">
        <v>196</v>
      </c>
      <c r="D28" s="50" t="s">
        <v>59</v>
      </c>
      <c r="E28" s="50"/>
      <c r="F28" s="98" t="s">
        <v>8</v>
      </c>
      <c r="G28" s="53" t="s">
        <v>19</v>
      </c>
      <c r="H28" s="51">
        <v>0</v>
      </c>
      <c r="I28" s="51">
        <v>2</v>
      </c>
      <c r="J28" s="51"/>
      <c r="K28" s="51">
        <v>3</v>
      </c>
      <c r="L28" s="52" t="s">
        <v>4</v>
      </c>
      <c r="M28" s="52" t="s">
        <v>2</v>
      </c>
      <c r="N28" s="80"/>
      <c r="O28" s="107" t="s">
        <v>141</v>
      </c>
    </row>
    <row r="29" spans="1:15" x14ac:dyDescent="0.25">
      <c r="A29" s="115">
        <v>2</v>
      </c>
      <c r="B29" s="50" t="s">
        <v>54</v>
      </c>
      <c r="C29" s="50" t="s">
        <v>26</v>
      </c>
      <c r="D29" s="50" t="s">
        <v>60</v>
      </c>
      <c r="E29" s="50" t="s">
        <v>147</v>
      </c>
      <c r="F29" s="98" t="s">
        <v>8</v>
      </c>
      <c r="G29" s="53" t="s">
        <v>19</v>
      </c>
      <c r="H29" s="51">
        <v>0</v>
      </c>
      <c r="I29" s="51">
        <v>3</v>
      </c>
      <c r="J29" s="51"/>
      <c r="K29" s="51">
        <v>4</v>
      </c>
      <c r="L29" s="52" t="s">
        <v>4</v>
      </c>
      <c r="M29" s="52" t="s">
        <v>2</v>
      </c>
      <c r="N29" s="80"/>
      <c r="O29" s="107" t="s">
        <v>141</v>
      </c>
    </row>
    <row r="30" spans="1:15" ht="24" customHeight="1" x14ac:dyDescent="0.25">
      <c r="A30" s="115">
        <v>2</v>
      </c>
      <c r="B30" s="50"/>
      <c r="C30" s="50" t="s">
        <v>139</v>
      </c>
      <c r="D30" s="50"/>
      <c r="E30" s="50"/>
      <c r="F30" s="50"/>
      <c r="G30" s="53"/>
      <c r="H30" s="51">
        <v>1</v>
      </c>
      <c r="I30" s="51">
        <v>0</v>
      </c>
      <c r="J30" s="51"/>
      <c r="K30" s="51">
        <v>2</v>
      </c>
      <c r="L30" s="52"/>
      <c r="M30" s="52" t="s">
        <v>3</v>
      </c>
      <c r="N30" s="80"/>
      <c r="O30" s="107" t="s">
        <v>141</v>
      </c>
    </row>
    <row r="31" spans="1:15" x14ac:dyDescent="0.25">
      <c r="A31" s="114"/>
      <c r="B31" s="20"/>
      <c r="C31" s="20"/>
      <c r="D31" s="20"/>
      <c r="E31" s="20"/>
      <c r="F31" s="20"/>
      <c r="G31" s="20"/>
      <c r="H31" s="21">
        <f>SUM(H21:H30)</f>
        <v>9</v>
      </c>
      <c r="I31" s="21">
        <f t="shared" ref="I31:K31" si="1">SUM(I21:I30)</f>
        <v>11</v>
      </c>
      <c r="J31" s="21">
        <f t="shared" si="1"/>
        <v>0</v>
      </c>
      <c r="K31" s="21">
        <f t="shared" si="1"/>
        <v>30</v>
      </c>
      <c r="L31" s="22"/>
      <c r="M31" s="22"/>
      <c r="N31" s="79"/>
      <c r="O31" s="107" t="s">
        <v>141</v>
      </c>
    </row>
    <row r="32" spans="1:15" ht="24" x14ac:dyDescent="0.25">
      <c r="A32" s="114"/>
      <c r="B32" s="20"/>
      <c r="C32" s="20"/>
      <c r="D32" s="20"/>
      <c r="E32" s="20"/>
      <c r="F32" s="20"/>
      <c r="G32" s="106" t="s">
        <v>6</v>
      </c>
      <c r="H32" s="142">
        <f>SUM(H31:I31)*14</f>
        <v>280</v>
      </c>
      <c r="I32" s="143"/>
      <c r="J32" s="23">
        <f>SUM(J31)</f>
        <v>0</v>
      </c>
      <c r="K32" s="21"/>
      <c r="L32" s="22"/>
      <c r="M32" s="22"/>
      <c r="N32" s="79"/>
      <c r="O32" s="107" t="s">
        <v>141</v>
      </c>
    </row>
    <row r="33" spans="1:15" ht="24" x14ac:dyDescent="0.25">
      <c r="A33" s="113">
        <v>3</v>
      </c>
      <c r="B33" s="16" t="s">
        <v>66</v>
      </c>
      <c r="C33" s="33" t="s">
        <v>27</v>
      </c>
      <c r="D33" s="33" t="s">
        <v>61</v>
      </c>
      <c r="E33" s="16" t="s">
        <v>51</v>
      </c>
      <c r="F33" s="83" t="s">
        <v>148</v>
      </c>
      <c r="G33" s="31" t="s">
        <v>19</v>
      </c>
      <c r="H33" s="17">
        <v>0</v>
      </c>
      <c r="I33" s="17">
        <v>2</v>
      </c>
      <c r="J33" s="17"/>
      <c r="K33" s="17">
        <v>3</v>
      </c>
      <c r="L33" s="19" t="s">
        <v>4</v>
      </c>
      <c r="M33" s="19" t="s">
        <v>2</v>
      </c>
      <c r="N33" s="78"/>
      <c r="O33" s="107" t="s">
        <v>141</v>
      </c>
    </row>
    <row r="34" spans="1:15" ht="22.9" customHeight="1" x14ac:dyDescent="0.25">
      <c r="A34" s="113">
        <v>3</v>
      </c>
      <c r="B34" s="16" t="s">
        <v>67</v>
      </c>
      <c r="C34" s="16" t="s">
        <v>199</v>
      </c>
      <c r="D34" s="33" t="s">
        <v>59</v>
      </c>
      <c r="E34" s="16"/>
      <c r="F34" s="83" t="s">
        <v>8</v>
      </c>
      <c r="G34" s="31" t="s">
        <v>19</v>
      </c>
      <c r="H34" s="17">
        <v>0</v>
      </c>
      <c r="I34" s="17">
        <v>2</v>
      </c>
      <c r="J34" s="17"/>
      <c r="K34" s="17">
        <v>3</v>
      </c>
      <c r="L34" s="19" t="s">
        <v>4</v>
      </c>
      <c r="M34" s="19" t="s">
        <v>2</v>
      </c>
      <c r="N34" s="78"/>
      <c r="O34" s="107" t="s">
        <v>141</v>
      </c>
    </row>
    <row r="35" spans="1:15" x14ac:dyDescent="0.25">
      <c r="A35" s="113">
        <v>3</v>
      </c>
      <c r="B35" s="16" t="s">
        <v>70</v>
      </c>
      <c r="C35" s="34" t="s">
        <v>190</v>
      </c>
      <c r="D35" s="33" t="s">
        <v>62</v>
      </c>
      <c r="E35" s="16"/>
      <c r="F35" s="82" t="s">
        <v>9</v>
      </c>
      <c r="G35" s="31" t="s">
        <v>19</v>
      </c>
      <c r="H35" s="17">
        <v>0</v>
      </c>
      <c r="I35" s="17">
        <v>2</v>
      </c>
      <c r="J35" s="17"/>
      <c r="K35" s="17">
        <v>3</v>
      </c>
      <c r="L35" s="19" t="s">
        <v>4</v>
      </c>
      <c r="M35" s="19" t="s">
        <v>2</v>
      </c>
      <c r="N35" s="78"/>
      <c r="O35" s="107" t="s">
        <v>141</v>
      </c>
    </row>
    <row r="36" spans="1:15" ht="15.6" customHeight="1" x14ac:dyDescent="0.25">
      <c r="A36" s="113">
        <v>3</v>
      </c>
      <c r="B36" s="16" t="s">
        <v>201</v>
      </c>
      <c r="C36" s="16" t="s">
        <v>109</v>
      </c>
      <c r="D36" s="16" t="s">
        <v>108</v>
      </c>
      <c r="E36" s="16"/>
      <c r="F36" s="82" t="s">
        <v>8</v>
      </c>
      <c r="G36" s="31" t="s">
        <v>19</v>
      </c>
      <c r="H36" s="17">
        <v>0</v>
      </c>
      <c r="I36" s="17">
        <v>2</v>
      </c>
      <c r="J36" s="17"/>
      <c r="K36" s="17">
        <v>3</v>
      </c>
      <c r="L36" s="19" t="s">
        <v>4</v>
      </c>
      <c r="M36" s="19" t="s">
        <v>2</v>
      </c>
      <c r="N36" s="78"/>
      <c r="O36" s="107" t="s">
        <v>141</v>
      </c>
    </row>
    <row r="37" spans="1:15" x14ac:dyDescent="0.25">
      <c r="A37" s="113">
        <v>3</v>
      </c>
      <c r="B37" s="16" t="s">
        <v>68</v>
      </c>
      <c r="C37" s="16" t="s">
        <v>28</v>
      </c>
      <c r="D37" s="16" t="s">
        <v>63</v>
      </c>
      <c r="E37" s="16" t="s">
        <v>54</v>
      </c>
      <c r="F37" s="82" t="s">
        <v>8</v>
      </c>
      <c r="G37" s="31" t="s">
        <v>19</v>
      </c>
      <c r="H37" s="17">
        <v>0</v>
      </c>
      <c r="I37" s="17">
        <v>3</v>
      </c>
      <c r="J37" s="17"/>
      <c r="K37" s="17">
        <v>4</v>
      </c>
      <c r="L37" s="19" t="s">
        <v>4</v>
      </c>
      <c r="M37" s="19" t="s">
        <v>2</v>
      </c>
      <c r="N37" s="78"/>
      <c r="O37" s="107" t="s">
        <v>141</v>
      </c>
    </row>
    <row r="38" spans="1:15" s="37" customFormat="1" ht="24" x14ac:dyDescent="0.25">
      <c r="A38" s="113">
        <v>3</v>
      </c>
      <c r="B38" s="16" t="s">
        <v>69</v>
      </c>
      <c r="C38" s="16" t="s">
        <v>111</v>
      </c>
      <c r="D38" s="16" t="s">
        <v>64</v>
      </c>
      <c r="E38" s="16"/>
      <c r="F38" s="82" t="s">
        <v>148</v>
      </c>
      <c r="G38" s="31" t="s">
        <v>19</v>
      </c>
      <c r="H38" s="17">
        <v>0</v>
      </c>
      <c r="I38" s="17">
        <v>2</v>
      </c>
      <c r="J38" s="17"/>
      <c r="K38" s="17">
        <v>3</v>
      </c>
      <c r="L38" s="19" t="s">
        <v>4</v>
      </c>
      <c r="M38" s="19" t="s">
        <v>2</v>
      </c>
      <c r="N38" s="78"/>
      <c r="O38" s="107" t="s">
        <v>141</v>
      </c>
    </row>
    <row r="39" spans="1:15" ht="24" customHeight="1" x14ac:dyDescent="0.25">
      <c r="A39" s="113">
        <v>3</v>
      </c>
      <c r="B39" s="16"/>
      <c r="C39" s="16" t="s">
        <v>139</v>
      </c>
      <c r="D39" s="16"/>
      <c r="E39" s="16"/>
      <c r="F39" s="16"/>
      <c r="G39" s="31"/>
      <c r="H39" s="17">
        <v>1</v>
      </c>
      <c r="I39" s="17">
        <v>0</v>
      </c>
      <c r="J39" s="17"/>
      <c r="K39" s="17">
        <v>2</v>
      </c>
      <c r="L39" s="19"/>
      <c r="M39" s="19" t="s">
        <v>3</v>
      </c>
      <c r="N39" s="78"/>
      <c r="O39" s="107" t="s">
        <v>141</v>
      </c>
    </row>
    <row r="40" spans="1:15" x14ac:dyDescent="0.25">
      <c r="A40" s="123" t="s">
        <v>5</v>
      </c>
      <c r="B40" s="16"/>
      <c r="C40" s="16"/>
      <c r="D40" s="16"/>
      <c r="E40" s="16"/>
      <c r="F40" s="82"/>
      <c r="G40" s="31"/>
      <c r="H40" s="17"/>
      <c r="I40" s="17"/>
      <c r="J40" s="17"/>
      <c r="K40" s="17"/>
      <c r="L40" s="19"/>
      <c r="M40" s="19"/>
      <c r="N40" s="78"/>
      <c r="O40" s="107" t="s">
        <v>141</v>
      </c>
    </row>
    <row r="41" spans="1:15" x14ac:dyDescent="0.25">
      <c r="A41" s="113">
        <v>3</v>
      </c>
      <c r="B41" s="42" t="s">
        <v>173</v>
      </c>
      <c r="C41" s="125" t="s">
        <v>155</v>
      </c>
      <c r="D41" s="126" t="s">
        <v>156</v>
      </c>
      <c r="E41" s="16"/>
      <c r="F41" s="16" t="s">
        <v>8</v>
      </c>
      <c r="G41" s="31" t="s">
        <v>19</v>
      </c>
      <c r="H41" s="17">
        <v>2</v>
      </c>
      <c r="I41" s="17">
        <v>0</v>
      </c>
      <c r="J41" s="17"/>
      <c r="K41" s="17">
        <v>3</v>
      </c>
      <c r="L41" s="19" t="s">
        <v>0</v>
      </c>
      <c r="M41" s="19" t="s">
        <v>2</v>
      </c>
      <c r="N41" s="78"/>
      <c r="O41" s="107" t="s">
        <v>141</v>
      </c>
    </row>
    <row r="42" spans="1:15" x14ac:dyDescent="0.25">
      <c r="A42" s="113">
        <v>3</v>
      </c>
      <c r="B42" s="42" t="s">
        <v>174</v>
      </c>
      <c r="C42" s="42" t="s">
        <v>189</v>
      </c>
      <c r="D42" s="126" t="s">
        <v>164</v>
      </c>
      <c r="E42" s="16"/>
      <c r="F42" s="16" t="s">
        <v>148</v>
      </c>
      <c r="G42" s="31" t="s">
        <v>19</v>
      </c>
      <c r="H42" s="17">
        <v>0</v>
      </c>
      <c r="I42" s="17">
        <v>2</v>
      </c>
      <c r="J42" s="17"/>
      <c r="K42" s="17">
        <v>3</v>
      </c>
      <c r="L42" s="19" t="s">
        <v>4</v>
      </c>
      <c r="M42" s="19" t="s">
        <v>2</v>
      </c>
      <c r="N42" s="78"/>
      <c r="O42" s="107" t="s">
        <v>141</v>
      </c>
    </row>
    <row r="43" spans="1:15" x14ac:dyDescent="0.25">
      <c r="A43" s="113">
        <v>3</v>
      </c>
      <c r="B43" s="42" t="s">
        <v>87</v>
      </c>
      <c r="C43" s="127" t="s">
        <v>169</v>
      </c>
      <c r="D43" s="16" t="s">
        <v>75</v>
      </c>
      <c r="E43" s="16"/>
      <c r="F43" s="16" t="s">
        <v>121</v>
      </c>
      <c r="G43" s="31" t="s">
        <v>19</v>
      </c>
      <c r="H43" s="17">
        <v>0</v>
      </c>
      <c r="I43" s="17">
        <v>2</v>
      </c>
      <c r="J43" s="17"/>
      <c r="K43" s="17">
        <v>3</v>
      </c>
      <c r="L43" s="19" t="s">
        <v>4</v>
      </c>
      <c r="M43" s="19" t="s">
        <v>2</v>
      </c>
      <c r="N43" s="78"/>
      <c r="O43" s="107" t="s">
        <v>141</v>
      </c>
    </row>
    <row r="44" spans="1:15" x14ac:dyDescent="0.25">
      <c r="A44" s="114"/>
      <c r="B44" s="20"/>
      <c r="C44" s="20"/>
      <c r="D44" s="20"/>
      <c r="E44" s="20"/>
      <c r="F44" s="20"/>
      <c r="G44" s="20"/>
      <c r="H44" s="21">
        <f>SUM(H33:H43)</f>
        <v>3</v>
      </c>
      <c r="I44" s="21">
        <f t="shared" ref="I44:K44" si="2">SUM(I33:I43)</f>
        <v>17</v>
      </c>
      <c r="J44" s="21">
        <f t="shared" si="2"/>
        <v>0</v>
      </c>
      <c r="K44" s="21">
        <f t="shared" si="2"/>
        <v>30</v>
      </c>
      <c r="L44" s="22"/>
      <c r="M44" s="22"/>
      <c r="N44" s="79"/>
      <c r="O44" s="107" t="s">
        <v>141</v>
      </c>
    </row>
    <row r="45" spans="1:15" ht="24" x14ac:dyDescent="0.25">
      <c r="A45" s="114"/>
      <c r="B45" s="20"/>
      <c r="C45" s="20"/>
      <c r="D45" s="20"/>
      <c r="E45" s="20"/>
      <c r="F45" s="20"/>
      <c r="G45" s="106" t="s">
        <v>6</v>
      </c>
      <c r="H45" s="142">
        <f>SUM(H44:I44)*14</f>
        <v>280</v>
      </c>
      <c r="I45" s="143"/>
      <c r="J45" s="23">
        <f>SUM(J44)</f>
        <v>0</v>
      </c>
      <c r="K45" s="21"/>
      <c r="L45" s="22"/>
      <c r="M45" s="22"/>
      <c r="N45" s="79"/>
      <c r="O45" s="107" t="s">
        <v>141</v>
      </c>
    </row>
    <row r="46" spans="1:15" x14ac:dyDescent="0.25">
      <c r="A46" s="115">
        <v>4</v>
      </c>
      <c r="B46" s="50" t="s">
        <v>149</v>
      </c>
      <c r="C46" s="50" t="s">
        <v>151</v>
      </c>
      <c r="D46" s="50" t="s">
        <v>153</v>
      </c>
      <c r="E46" s="50"/>
      <c r="F46" s="50" t="s">
        <v>148</v>
      </c>
      <c r="G46" s="53" t="s">
        <v>19</v>
      </c>
      <c r="H46" s="51">
        <v>2</v>
      </c>
      <c r="I46" s="51">
        <v>0</v>
      </c>
      <c r="J46" s="51"/>
      <c r="K46" s="51">
        <v>3</v>
      </c>
      <c r="L46" s="52" t="s">
        <v>0</v>
      </c>
      <c r="M46" s="52" t="s">
        <v>2</v>
      </c>
      <c r="N46" s="85"/>
      <c r="O46" s="107" t="s">
        <v>141</v>
      </c>
    </row>
    <row r="47" spans="1:15" x14ac:dyDescent="0.25">
      <c r="A47" s="115">
        <v>4</v>
      </c>
      <c r="B47" s="50" t="s">
        <v>84</v>
      </c>
      <c r="C47" s="86" t="s">
        <v>191</v>
      </c>
      <c r="D47" s="50" t="s">
        <v>72</v>
      </c>
      <c r="E47" s="50"/>
      <c r="F47" s="87" t="s">
        <v>9</v>
      </c>
      <c r="G47" s="53" t="s">
        <v>19</v>
      </c>
      <c r="H47" s="51">
        <v>0</v>
      </c>
      <c r="I47" s="51">
        <v>2</v>
      </c>
      <c r="J47" s="51"/>
      <c r="K47" s="51">
        <v>3</v>
      </c>
      <c r="L47" s="52" t="s">
        <v>4</v>
      </c>
      <c r="M47" s="52" t="s">
        <v>2</v>
      </c>
      <c r="N47" s="85"/>
      <c r="O47" s="107" t="s">
        <v>141</v>
      </c>
    </row>
    <row r="48" spans="1:15" x14ac:dyDescent="0.25">
      <c r="A48" s="115">
        <v>4</v>
      </c>
      <c r="B48" s="50" t="s">
        <v>85</v>
      </c>
      <c r="C48" s="32" t="s">
        <v>29</v>
      </c>
      <c r="D48" s="50" t="s">
        <v>73</v>
      </c>
      <c r="E48" s="50" t="s">
        <v>68</v>
      </c>
      <c r="F48" s="32" t="s">
        <v>8</v>
      </c>
      <c r="G48" s="53" t="s">
        <v>19</v>
      </c>
      <c r="H48" s="51">
        <v>0</v>
      </c>
      <c r="I48" s="51">
        <v>4</v>
      </c>
      <c r="J48" s="51"/>
      <c r="K48" s="51">
        <v>4</v>
      </c>
      <c r="L48" s="52" t="s">
        <v>4</v>
      </c>
      <c r="M48" s="52" t="s">
        <v>2</v>
      </c>
      <c r="N48" s="85"/>
      <c r="O48" s="107" t="s">
        <v>141</v>
      </c>
    </row>
    <row r="49" spans="1:15" x14ac:dyDescent="0.25">
      <c r="A49" s="117">
        <v>4</v>
      </c>
      <c r="B49" s="50" t="s">
        <v>86</v>
      </c>
      <c r="C49" s="50" t="s">
        <v>117</v>
      </c>
      <c r="D49" s="50" t="s">
        <v>74</v>
      </c>
      <c r="E49" s="50" t="s">
        <v>69</v>
      </c>
      <c r="F49" s="50" t="s">
        <v>148</v>
      </c>
      <c r="G49" s="53" t="s">
        <v>19</v>
      </c>
      <c r="H49" s="51">
        <v>0</v>
      </c>
      <c r="I49" s="51">
        <v>2</v>
      </c>
      <c r="J49" s="51"/>
      <c r="K49" s="51">
        <v>3</v>
      </c>
      <c r="L49" s="52" t="s">
        <v>4</v>
      </c>
      <c r="M49" s="52" t="s">
        <v>2</v>
      </c>
      <c r="N49" s="85"/>
      <c r="O49" s="107" t="s">
        <v>141</v>
      </c>
    </row>
    <row r="50" spans="1:15" x14ac:dyDescent="0.25">
      <c r="A50" s="117">
        <v>4</v>
      </c>
      <c r="B50" s="43" t="s">
        <v>88</v>
      </c>
      <c r="C50" s="43" t="s">
        <v>10</v>
      </c>
      <c r="D50" s="43" t="s">
        <v>76</v>
      </c>
      <c r="E50" s="43"/>
      <c r="F50" s="43" t="s">
        <v>8</v>
      </c>
      <c r="G50" s="46" t="s">
        <v>19</v>
      </c>
      <c r="H50" s="47">
        <v>0</v>
      </c>
      <c r="I50" s="47">
        <v>0</v>
      </c>
      <c r="J50" s="47"/>
      <c r="K50" s="47">
        <v>3</v>
      </c>
      <c r="L50" s="48" t="s">
        <v>0</v>
      </c>
      <c r="M50" s="48" t="s">
        <v>1</v>
      </c>
      <c r="N50" s="88"/>
      <c r="O50" s="107" t="s">
        <v>141</v>
      </c>
    </row>
    <row r="51" spans="1:15" s="37" customFormat="1" ht="24" customHeight="1" x14ac:dyDescent="0.25">
      <c r="A51" s="117">
        <v>4</v>
      </c>
      <c r="B51" s="24"/>
      <c r="C51" s="43" t="s">
        <v>139</v>
      </c>
      <c r="D51" s="24"/>
      <c r="E51" s="24"/>
      <c r="F51" s="24"/>
      <c r="G51" s="45"/>
      <c r="H51" s="45">
        <v>1</v>
      </c>
      <c r="I51" s="45">
        <v>0</v>
      </c>
      <c r="J51" s="45"/>
      <c r="K51" s="45">
        <v>2</v>
      </c>
      <c r="L51" s="45"/>
      <c r="M51" s="45" t="s">
        <v>3</v>
      </c>
      <c r="N51" s="89"/>
      <c r="O51" s="107" t="s">
        <v>141</v>
      </c>
    </row>
    <row r="52" spans="1:15" s="37" customFormat="1" x14ac:dyDescent="0.25">
      <c r="A52" s="122" t="s">
        <v>5</v>
      </c>
      <c r="B52" s="50"/>
      <c r="C52" s="50"/>
      <c r="D52" s="50"/>
      <c r="E52" s="50"/>
      <c r="F52" s="50"/>
      <c r="G52" s="53"/>
      <c r="H52" s="51"/>
      <c r="I52" s="51"/>
      <c r="J52" s="51"/>
      <c r="K52" s="51"/>
      <c r="L52" s="52"/>
      <c r="M52" s="52"/>
      <c r="N52" s="85"/>
      <c r="O52" s="107" t="s">
        <v>141</v>
      </c>
    </row>
    <row r="53" spans="1:15" x14ac:dyDescent="0.25">
      <c r="A53" s="115">
        <v>4</v>
      </c>
      <c r="B53" s="50" t="s">
        <v>203</v>
      </c>
      <c r="C53" s="50" t="s">
        <v>171</v>
      </c>
      <c r="D53" s="50" t="s">
        <v>172</v>
      </c>
      <c r="E53" s="50"/>
      <c r="F53" s="50" t="s">
        <v>8</v>
      </c>
      <c r="G53" s="53" t="s">
        <v>19</v>
      </c>
      <c r="H53" s="51">
        <v>2</v>
      </c>
      <c r="I53" s="51">
        <v>0</v>
      </c>
      <c r="J53" s="51"/>
      <c r="K53" s="51">
        <v>3</v>
      </c>
      <c r="L53" s="52" t="s">
        <v>0</v>
      </c>
      <c r="M53" s="52" t="s">
        <v>2</v>
      </c>
      <c r="N53" s="85"/>
      <c r="O53" s="107" t="s">
        <v>141</v>
      </c>
    </row>
    <row r="54" spans="1:15" x14ac:dyDescent="0.25">
      <c r="A54" s="115">
        <v>4</v>
      </c>
      <c r="B54" s="50" t="s">
        <v>71</v>
      </c>
      <c r="C54" s="50" t="s">
        <v>77</v>
      </c>
      <c r="D54" s="50" t="s">
        <v>78</v>
      </c>
      <c r="E54" s="50"/>
      <c r="F54" s="50" t="s">
        <v>9</v>
      </c>
      <c r="G54" s="53" t="s">
        <v>19</v>
      </c>
      <c r="H54" s="51">
        <v>2</v>
      </c>
      <c r="I54" s="51">
        <v>0</v>
      </c>
      <c r="J54" s="51"/>
      <c r="K54" s="51">
        <v>3</v>
      </c>
      <c r="L54" s="52" t="s">
        <v>0</v>
      </c>
      <c r="M54" s="52" t="s">
        <v>2</v>
      </c>
      <c r="N54" s="85"/>
      <c r="O54" s="107" t="s">
        <v>141</v>
      </c>
    </row>
    <row r="55" spans="1:15" ht="24" x14ac:dyDescent="0.25">
      <c r="A55" s="115">
        <v>4</v>
      </c>
      <c r="B55" s="50" t="s">
        <v>175</v>
      </c>
      <c r="C55" s="50" t="s">
        <v>192</v>
      </c>
      <c r="D55" s="50" t="s">
        <v>165</v>
      </c>
      <c r="E55" s="43" t="s">
        <v>174</v>
      </c>
      <c r="F55" s="50" t="s">
        <v>8</v>
      </c>
      <c r="G55" s="53" t="s">
        <v>19</v>
      </c>
      <c r="H55" s="51">
        <v>0</v>
      </c>
      <c r="I55" s="51">
        <v>3</v>
      </c>
      <c r="J55" s="51"/>
      <c r="K55" s="51">
        <v>3</v>
      </c>
      <c r="L55" s="52" t="s">
        <v>4</v>
      </c>
      <c r="M55" s="52" t="s">
        <v>2</v>
      </c>
      <c r="N55" s="85"/>
      <c r="O55" s="107" t="s">
        <v>141</v>
      </c>
    </row>
    <row r="56" spans="1:15" x14ac:dyDescent="0.25">
      <c r="A56" s="115">
        <v>4</v>
      </c>
      <c r="B56" s="50" t="s">
        <v>176</v>
      </c>
      <c r="C56" s="50" t="s">
        <v>170</v>
      </c>
      <c r="D56" s="50" t="s">
        <v>75</v>
      </c>
      <c r="E56" s="50"/>
      <c r="F56" s="50" t="s">
        <v>121</v>
      </c>
      <c r="G56" s="53" t="s">
        <v>19</v>
      </c>
      <c r="H56" s="51">
        <v>0</v>
      </c>
      <c r="I56" s="51">
        <v>2</v>
      </c>
      <c r="J56" s="51"/>
      <c r="K56" s="51">
        <v>3</v>
      </c>
      <c r="L56" s="52" t="s">
        <v>4</v>
      </c>
      <c r="M56" s="52" t="s">
        <v>2</v>
      </c>
      <c r="N56" s="85"/>
      <c r="O56" s="107" t="s">
        <v>141</v>
      </c>
    </row>
    <row r="57" spans="1:15" x14ac:dyDescent="0.25">
      <c r="A57" s="114"/>
      <c r="B57" s="20"/>
      <c r="C57" s="20"/>
      <c r="D57" s="20"/>
      <c r="E57" s="20"/>
      <c r="F57" s="20"/>
      <c r="G57" s="20"/>
      <c r="H57" s="21">
        <f>SUM(H46:H56)</f>
        <v>7</v>
      </c>
      <c r="I57" s="21">
        <f t="shared" ref="I57:K57" si="3">SUM(I46:I56)</f>
        <v>13</v>
      </c>
      <c r="J57" s="21">
        <f t="shared" si="3"/>
        <v>0</v>
      </c>
      <c r="K57" s="21">
        <f t="shared" si="3"/>
        <v>30</v>
      </c>
      <c r="L57" s="22"/>
      <c r="M57" s="22"/>
      <c r="N57" s="79"/>
      <c r="O57" s="107" t="s">
        <v>141</v>
      </c>
    </row>
    <row r="58" spans="1:15" ht="24" x14ac:dyDescent="0.25">
      <c r="A58" s="114"/>
      <c r="B58" s="20"/>
      <c r="C58" s="20"/>
      <c r="D58" s="20"/>
      <c r="E58" s="20"/>
      <c r="F58" s="20"/>
      <c r="G58" s="106" t="s">
        <v>6</v>
      </c>
      <c r="H58" s="142">
        <f>SUM(H57:I57)*14</f>
        <v>280</v>
      </c>
      <c r="I58" s="143"/>
      <c r="J58" s="23">
        <f>SUM(J57)</f>
        <v>0</v>
      </c>
      <c r="K58" s="21"/>
      <c r="L58" s="22"/>
      <c r="M58" s="22"/>
      <c r="N58" s="79"/>
      <c r="O58" s="107" t="s">
        <v>141</v>
      </c>
    </row>
    <row r="59" spans="1:15" ht="24" x14ac:dyDescent="0.25">
      <c r="A59" s="113">
        <v>5</v>
      </c>
      <c r="B59" s="16" t="s">
        <v>89</v>
      </c>
      <c r="C59" s="16" t="s">
        <v>107</v>
      </c>
      <c r="D59" s="16" t="s">
        <v>108</v>
      </c>
      <c r="E59" s="16"/>
      <c r="F59" s="16" t="s">
        <v>9</v>
      </c>
      <c r="G59" s="31" t="s">
        <v>19</v>
      </c>
      <c r="H59" s="17">
        <v>0</v>
      </c>
      <c r="I59" s="17">
        <v>2</v>
      </c>
      <c r="J59" s="17"/>
      <c r="K59" s="17">
        <v>3</v>
      </c>
      <c r="L59" s="19" t="s">
        <v>4</v>
      </c>
      <c r="M59" s="19" t="s">
        <v>1</v>
      </c>
      <c r="N59" s="77"/>
      <c r="O59" s="107" t="s">
        <v>141</v>
      </c>
    </row>
    <row r="60" spans="1:15" x14ac:dyDescent="0.25">
      <c r="A60" s="113">
        <v>5</v>
      </c>
      <c r="B60" s="16" t="s">
        <v>150</v>
      </c>
      <c r="C60" s="16" t="s">
        <v>152</v>
      </c>
      <c r="D60" s="16" t="s">
        <v>154</v>
      </c>
      <c r="E60" s="16" t="s">
        <v>149</v>
      </c>
      <c r="F60" s="16" t="s">
        <v>148</v>
      </c>
      <c r="G60" s="17" t="s">
        <v>19</v>
      </c>
      <c r="H60" s="17">
        <v>0</v>
      </c>
      <c r="I60" s="17">
        <v>2</v>
      </c>
      <c r="J60" s="17"/>
      <c r="K60" s="17">
        <v>3</v>
      </c>
      <c r="L60" s="19" t="s">
        <v>4</v>
      </c>
      <c r="M60" s="19" t="s">
        <v>1</v>
      </c>
      <c r="N60" s="77"/>
      <c r="O60" s="107" t="s">
        <v>141</v>
      </c>
    </row>
    <row r="61" spans="1:15" ht="24" x14ac:dyDescent="0.25">
      <c r="A61" s="113">
        <v>5</v>
      </c>
      <c r="B61" s="16" t="s">
        <v>90</v>
      </c>
      <c r="C61" s="16" t="s">
        <v>197</v>
      </c>
      <c r="D61" s="16" t="s">
        <v>93</v>
      </c>
      <c r="E61" s="16"/>
      <c r="F61" s="16" t="s">
        <v>148</v>
      </c>
      <c r="G61" s="17" t="s">
        <v>19</v>
      </c>
      <c r="H61" s="17">
        <v>2</v>
      </c>
      <c r="I61" s="17">
        <v>0</v>
      </c>
      <c r="J61" s="17"/>
      <c r="K61" s="17">
        <v>3</v>
      </c>
      <c r="L61" s="19" t="s">
        <v>0</v>
      </c>
      <c r="M61" s="19" t="s">
        <v>1</v>
      </c>
      <c r="N61" s="77"/>
      <c r="O61" s="107" t="s">
        <v>141</v>
      </c>
    </row>
    <row r="62" spans="1:15" x14ac:dyDescent="0.25">
      <c r="A62" s="113">
        <v>5</v>
      </c>
      <c r="B62" s="16" t="s">
        <v>91</v>
      </c>
      <c r="C62" s="16" t="s">
        <v>30</v>
      </c>
      <c r="D62" s="16" t="s">
        <v>79</v>
      </c>
      <c r="E62" s="16"/>
      <c r="F62" s="16" t="s">
        <v>148</v>
      </c>
      <c r="G62" s="17" t="s">
        <v>19</v>
      </c>
      <c r="H62" s="17">
        <v>0</v>
      </c>
      <c r="I62" s="17">
        <v>2</v>
      </c>
      <c r="J62" s="17"/>
      <c r="K62" s="17">
        <v>3</v>
      </c>
      <c r="L62" s="19" t="s">
        <v>4</v>
      </c>
      <c r="M62" s="19" t="s">
        <v>1</v>
      </c>
      <c r="N62" s="77"/>
      <c r="O62" s="107" t="s">
        <v>141</v>
      </c>
    </row>
    <row r="63" spans="1:15" x14ac:dyDescent="0.25">
      <c r="A63" s="113">
        <v>5</v>
      </c>
      <c r="B63" s="16" t="s">
        <v>65</v>
      </c>
      <c r="C63" s="81" t="s">
        <v>31</v>
      </c>
      <c r="D63" s="16" t="s">
        <v>80</v>
      </c>
      <c r="E63" s="16" t="s">
        <v>85</v>
      </c>
      <c r="F63" s="82" t="s">
        <v>9</v>
      </c>
      <c r="G63" s="17" t="s">
        <v>19</v>
      </c>
      <c r="H63" s="17">
        <v>0</v>
      </c>
      <c r="I63" s="17">
        <v>3</v>
      </c>
      <c r="J63" s="17"/>
      <c r="K63" s="17">
        <v>4</v>
      </c>
      <c r="L63" s="19" t="s">
        <v>4</v>
      </c>
      <c r="M63" s="19" t="s">
        <v>1</v>
      </c>
      <c r="N63" s="77"/>
      <c r="O63" s="107" t="s">
        <v>141</v>
      </c>
    </row>
    <row r="64" spans="1:15" s="37" customFormat="1" ht="24" customHeight="1" x14ac:dyDescent="0.25">
      <c r="A64" s="113">
        <v>5</v>
      </c>
      <c r="B64" s="16"/>
      <c r="C64" s="16" t="s">
        <v>139</v>
      </c>
      <c r="D64" s="16"/>
      <c r="E64" s="16"/>
      <c r="F64" s="90"/>
      <c r="G64" s="17"/>
      <c r="H64" s="17">
        <v>1</v>
      </c>
      <c r="I64" s="17">
        <v>0</v>
      </c>
      <c r="J64" s="17"/>
      <c r="K64" s="17">
        <v>2</v>
      </c>
      <c r="L64" s="19"/>
      <c r="M64" s="19" t="s">
        <v>3</v>
      </c>
      <c r="N64" s="91"/>
      <c r="O64" s="107" t="s">
        <v>141</v>
      </c>
    </row>
    <row r="65" spans="1:15" s="37" customFormat="1" x14ac:dyDescent="0.25">
      <c r="A65" s="123" t="s">
        <v>5</v>
      </c>
      <c r="B65" s="16"/>
      <c r="C65" s="81"/>
      <c r="D65" s="16"/>
      <c r="E65" s="16"/>
      <c r="F65" s="82"/>
      <c r="G65" s="17"/>
      <c r="H65" s="17"/>
      <c r="I65" s="17"/>
      <c r="J65" s="17"/>
      <c r="K65" s="17"/>
      <c r="L65" s="19"/>
      <c r="M65" s="19"/>
      <c r="N65" s="92"/>
      <c r="O65" s="107" t="s">
        <v>141</v>
      </c>
    </row>
    <row r="66" spans="1:15" x14ac:dyDescent="0.25">
      <c r="A66" s="113">
        <v>5</v>
      </c>
      <c r="B66" s="16" t="s">
        <v>177</v>
      </c>
      <c r="C66" s="127" t="s">
        <v>168</v>
      </c>
      <c r="D66" s="90" t="s">
        <v>157</v>
      </c>
      <c r="E66" s="16"/>
      <c r="F66" s="82" t="s">
        <v>148</v>
      </c>
      <c r="G66" s="17" t="s">
        <v>19</v>
      </c>
      <c r="H66" s="17">
        <v>0</v>
      </c>
      <c r="I66" s="17">
        <v>3</v>
      </c>
      <c r="J66" s="17"/>
      <c r="K66" s="17">
        <v>4</v>
      </c>
      <c r="L66" s="19" t="s">
        <v>4</v>
      </c>
      <c r="M66" s="19" t="s">
        <v>2</v>
      </c>
      <c r="N66" s="77"/>
      <c r="O66" s="107" t="s">
        <v>141</v>
      </c>
    </row>
    <row r="67" spans="1:15" x14ac:dyDescent="0.25">
      <c r="A67" s="116">
        <v>5</v>
      </c>
      <c r="B67" s="16" t="s">
        <v>92</v>
      </c>
      <c r="C67" s="16" t="s">
        <v>81</v>
      </c>
      <c r="D67" s="128" t="s">
        <v>82</v>
      </c>
      <c r="E67" s="16" t="s">
        <v>71</v>
      </c>
      <c r="F67" s="93" t="s">
        <v>9</v>
      </c>
      <c r="G67" s="17" t="s">
        <v>19</v>
      </c>
      <c r="H67" s="17">
        <v>0</v>
      </c>
      <c r="I67" s="17">
        <v>3</v>
      </c>
      <c r="J67" s="17"/>
      <c r="K67" s="17">
        <v>4</v>
      </c>
      <c r="L67" s="19" t="s">
        <v>4</v>
      </c>
      <c r="M67" s="19" t="s">
        <v>2</v>
      </c>
      <c r="N67" s="77"/>
      <c r="O67" s="107" t="s">
        <v>141</v>
      </c>
    </row>
    <row r="68" spans="1:15" x14ac:dyDescent="0.25">
      <c r="A68" s="113">
        <v>5</v>
      </c>
      <c r="B68" s="42" t="s">
        <v>178</v>
      </c>
      <c r="C68" s="127" t="s">
        <v>158</v>
      </c>
      <c r="D68" s="16" t="s">
        <v>159</v>
      </c>
      <c r="E68" s="16"/>
      <c r="F68" s="84" t="s">
        <v>8</v>
      </c>
      <c r="G68" s="17" t="s">
        <v>19</v>
      </c>
      <c r="H68" s="17">
        <v>0</v>
      </c>
      <c r="I68" s="17">
        <v>2</v>
      </c>
      <c r="J68" s="17"/>
      <c r="K68" s="17">
        <v>3</v>
      </c>
      <c r="L68" s="19" t="s">
        <v>4</v>
      </c>
      <c r="M68" s="19" t="s">
        <v>2</v>
      </c>
      <c r="N68" s="77"/>
      <c r="O68" s="107" t="s">
        <v>141</v>
      </c>
    </row>
    <row r="69" spans="1:15" x14ac:dyDescent="0.25">
      <c r="A69" s="114"/>
      <c r="B69" s="20"/>
      <c r="C69" s="20"/>
      <c r="D69" s="20"/>
      <c r="E69" s="20"/>
      <c r="F69" s="20"/>
      <c r="G69" s="20"/>
      <c r="H69" s="21">
        <f>SUM(H59:H68)</f>
        <v>3</v>
      </c>
      <c r="I69" s="21">
        <f t="shared" ref="I69:K69" si="4">SUM(I59:I68)</f>
        <v>17</v>
      </c>
      <c r="J69" s="21">
        <f t="shared" si="4"/>
        <v>0</v>
      </c>
      <c r="K69" s="21">
        <f t="shared" si="4"/>
        <v>29</v>
      </c>
      <c r="L69" s="22"/>
      <c r="M69" s="22"/>
      <c r="N69" s="79"/>
      <c r="O69" s="107" t="s">
        <v>141</v>
      </c>
    </row>
    <row r="70" spans="1:15" ht="24" x14ac:dyDescent="0.25">
      <c r="A70" s="114"/>
      <c r="B70" s="20"/>
      <c r="C70" s="20"/>
      <c r="D70" s="20"/>
      <c r="E70" s="20"/>
      <c r="F70" s="20"/>
      <c r="G70" s="106" t="s">
        <v>6</v>
      </c>
      <c r="H70" s="142">
        <f>SUM(H69:I69)*14</f>
        <v>280</v>
      </c>
      <c r="I70" s="143"/>
      <c r="J70" s="23">
        <f>SUM(J69)</f>
        <v>0</v>
      </c>
      <c r="K70" s="21"/>
      <c r="L70" s="22"/>
      <c r="M70" s="22"/>
      <c r="N70" s="79"/>
      <c r="O70" s="107" t="s">
        <v>141</v>
      </c>
    </row>
    <row r="71" spans="1:15" x14ac:dyDescent="0.25">
      <c r="A71" s="115">
        <v>6</v>
      </c>
      <c r="B71" s="50" t="s">
        <v>101</v>
      </c>
      <c r="C71" s="50" t="s">
        <v>12</v>
      </c>
      <c r="D71" s="50" t="s">
        <v>94</v>
      </c>
      <c r="E71" s="50" t="s">
        <v>65</v>
      </c>
      <c r="F71" s="50" t="s">
        <v>9</v>
      </c>
      <c r="G71" s="53" t="s">
        <v>19</v>
      </c>
      <c r="H71" s="51">
        <v>0</v>
      </c>
      <c r="I71" s="51">
        <v>3</v>
      </c>
      <c r="J71" s="51"/>
      <c r="K71" s="51">
        <v>4</v>
      </c>
      <c r="L71" s="52" t="s">
        <v>4</v>
      </c>
      <c r="M71" s="52" t="s">
        <v>2</v>
      </c>
      <c r="N71" s="85"/>
      <c r="O71" s="107" t="s">
        <v>141</v>
      </c>
    </row>
    <row r="72" spans="1:15" ht="24" x14ac:dyDescent="0.25">
      <c r="A72" s="115">
        <v>6</v>
      </c>
      <c r="B72" s="50" t="s">
        <v>102</v>
      </c>
      <c r="C72" s="50" t="s">
        <v>198</v>
      </c>
      <c r="D72" s="50" t="s">
        <v>95</v>
      </c>
      <c r="E72" s="50" t="s">
        <v>90</v>
      </c>
      <c r="F72" s="50" t="s">
        <v>148</v>
      </c>
      <c r="G72" s="53" t="s">
        <v>19</v>
      </c>
      <c r="H72" s="51">
        <v>0</v>
      </c>
      <c r="I72" s="51">
        <v>2</v>
      </c>
      <c r="J72" s="51"/>
      <c r="K72" s="51">
        <v>3</v>
      </c>
      <c r="L72" s="52" t="s">
        <v>4</v>
      </c>
      <c r="M72" s="52" t="s">
        <v>2</v>
      </c>
      <c r="N72" s="85"/>
      <c r="O72" s="107" t="s">
        <v>141</v>
      </c>
    </row>
    <row r="73" spans="1:15" x14ac:dyDescent="0.25">
      <c r="A73" s="118">
        <v>6</v>
      </c>
      <c r="B73" s="43" t="s">
        <v>106</v>
      </c>
      <c r="C73" s="43" t="s">
        <v>13</v>
      </c>
      <c r="D73" s="43" t="s">
        <v>99</v>
      </c>
      <c r="E73" s="43"/>
      <c r="F73" s="43" t="s">
        <v>8</v>
      </c>
      <c r="G73" s="46" t="s">
        <v>19</v>
      </c>
      <c r="H73" s="47">
        <v>0</v>
      </c>
      <c r="I73" s="47">
        <v>0</v>
      </c>
      <c r="J73" s="47"/>
      <c r="K73" s="47">
        <v>3</v>
      </c>
      <c r="L73" s="48" t="s">
        <v>0</v>
      </c>
      <c r="M73" s="48" t="s">
        <v>1</v>
      </c>
      <c r="N73" s="88"/>
      <c r="O73" s="107" t="s">
        <v>141</v>
      </c>
    </row>
    <row r="74" spans="1:15" s="37" customFormat="1" x14ac:dyDescent="0.25">
      <c r="A74" s="119">
        <v>6</v>
      </c>
      <c r="B74" s="43" t="s">
        <v>115</v>
      </c>
      <c r="C74" s="43" t="s">
        <v>11</v>
      </c>
      <c r="D74" s="43" t="s">
        <v>83</v>
      </c>
      <c r="E74" s="43"/>
      <c r="F74" s="43" t="s">
        <v>8</v>
      </c>
      <c r="G74" s="46" t="s">
        <v>19</v>
      </c>
      <c r="H74" s="46">
        <v>0</v>
      </c>
      <c r="I74" s="46">
        <v>0</v>
      </c>
      <c r="J74" s="46"/>
      <c r="K74" s="46">
        <v>4</v>
      </c>
      <c r="L74" s="46" t="s">
        <v>4</v>
      </c>
      <c r="M74" s="46" t="s">
        <v>1</v>
      </c>
      <c r="N74" s="94"/>
      <c r="O74" s="107" t="s">
        <v>141</v>
      </c>
    </row>
    <row r="75" spans="1:15" s="37" customFormat="1" x14ac:dyDescent="0.25">
      <c r="A75" s="122" t="s">
        <v>5</v>
      </c>
      <c r="B75" s="44"/>
      <c r="C75" s="50"/>
      <c r="D75" s="50"/>
      <c r="E75" s="50"/>
      <c r="F75" s="50"/>
      <c r="G75" s="53"/>
      <c r="H75" s="51"/>
      <c r="I75" s="51"/>
      <c r="J75" s="51"/>
      <c r="K75" s="51"/>
      <c r="L75" s="52"/>
      <c r="M75" s="52"/>
      <c r="N75" s="85"/>
      <c r="O75" s="107" t="s">
        <v>141</v>
      </c>
    </row>
    <row r="76" spans="1:15" s="37" customFormat="1" x14ac:dyDescent="0.25">
      <c r="A76" s="115">
        <v>6</v>
      </c>
      <c r="B76" s="50" t="s">
        <v>103</v>
      </c>
      <c r="C76" s="50" t="s">
        <v>112</v>
      </c>
      <c r="D76" s="50" t="s">
        <v>96</v>
      </c>
      <c r="E76" s="50"/>
      <c r="F76" s="50" t="s">
        <v>9</v>
      </c>
      <c r="G76" s="53" t="s">
        <v>19</v>
      </c>
      <c r="H76" s="51">
        <v>0</v>
      </c>
      <c r="I76" s="51">
        <v>2</v>
      </c>
      <c r="J76" s="51"/>
      <c r="K76" s="51">
        <v>3</v>
      </c>
      <c r="L76" s="52" t="s">
        <v>4</v>
      </c>
      <c r="M76" s="52" t="s">
        <v>2</v>
      </c>
      <c r="N76" s="85"/>
      <c r="O76" s="107" t="s">
        <v>141</v>
      </c>
    </row>
    <row r="77" spans="1:15" x14ac:dyDescent="0.25">
      <c r="A77" s="119">
        <v>6</v>
      </c>
      <c r="B77" s="50" t="s">
        <v>179</v>
      </c>
      <c r="C77" s="50" t="s">
        <v>160</v>
      </c>
      <c r="D77" s="50" t="s">
        <v>161</v>
      </c>
      <c r="E77" s="43" t="s">
        <v>178</v>
      </c>
      <c r="F77" s="43" t="s">
        <v>148</v>
      </c>
      <c r="G77" s="46" t="s">
        <v>19</v>
      </c>
      <c r="H77" s="46">
        <v>0</v>
      </c>
      <c r="I77" s="46">
        <v>3</v>
      </c>
      <c r="J77" s="46"/>
      <c r="K77" s="46">
        <v>3</v>
      </c>
      <c r="L77" s="46" t="s">
        <v>4</v>
      </c>
      <c r="M77" s="46" t="s">
        <v>2</v>
      </c>
      <c r="N77" s="85"/>
      <c r="O77" s="107" t="s">
        <v>141</v>
      </c>
    </row>
    <row r="78" spans="1:15" x14ac:dyDescent="0.25">
      <c r="A78" s="115">
        <v>6</v>
      </c>
      <c r="B78" s="50" t="s">
        <v>180</v>
      </c>
      <c r="C78" s="50" t="s">
        <v>166</v>
      </c>
      <c r="D78" s="50" t="s">
        <v>167</v>
      </c>
      <c r="E78" s="50"/>
      <c r="F78" s="50" t="s">
        <v>8</v>
      </c>
      <c r="G78" s="53" t="s">
        <v>19</v>
      </c>
      <c r="H78" s="51">
        <v>0</v>
      </c>
      <c r="I78" s="51">
        <v>2</v>
      </c>
      <c r="J78" s="51"/>
      <c r="K78" s="51">
        <v>3</v>
      </c>
      <c r="L78" s="52" t="s">
        <v>4</v>
      </c>
      <c r="M78" s="52" t="s">
        <v>2</v>
      </c>
      <c r="N78" s="85"/>
      <c r="O78" s="107" t="s">
        <v>141</v>
      </c>
    </row>
    <row r="79" spans="1:15" x14ac:dyDescent="0.25">
      <c r="A79" s="117">
        <v>6</v>
      </c>
      <c r="B79" s="50" t="s">
        <v>181</v>
      </c>
      <c r="C79" s="50" t="s">
        <v>162</v>
      </c>
      <c r="D79" s="50" t="s">
        <v>163</v>
      </c>
      <c r="E79" s="50"/>
      <c r="F79" s="43" t="s">
        <v>148</v>
      </c>
      <c r="G79" s="53" t="s">
        <v>19</v>
      </c>
      <c r="H79" s="51">
        <v>0</v>
      </c>
      <c r="I79" s="51">
        <v>3</v>
      </c>
      <c r="J79" s="51"/>
      <c r="K79" s="51">
        <v>3</v>
      </c>
      <c r="L79" s="52" t="s">
        <v>4</v>
      </c>
      <c r="M79" s="52" t="s">
        <v>2</v>
      </c>
      <c r="N79" s="85"/>
      <c r="O79" s="107" t="s">
        <v>141</v>
      </c>
    </row>
    <row r="80" spans="1:15" x14ac:dyDescent="0.25">
      <c r="A80" s="115">
        <v>6</v>
      </c>
      <c r="B80" s="50" t="s">
        <v>104</v>
      </c>
      <c r="C80" s="50" t="s">
        <v>100</v>
      </c>
      <c r="D80" s="50" t="s">
        <v>97</v>
      </c>
      <c r="E80" s="50"/>
      <c r="F80" s="32" t="s">
        <v>121</v>
      </c>
      <c r="G80" s="53" t="s">
        <v>19</v>
      </c>
      <c r="H80" s="51">
        <v>0</v>
      </c>
      <c r="I80" s="51">
        <v>2</v>
      </c>
      <c r="J80" s="51"/>
      <c r="K80" s="51">
        <v>3</v>
      </c>
      <c r="L80" s="52" t="s">
        <v>4</v>
      </c>
      <c r="M80" s="52" t="s">
        <v>2</v>
      </c>
      <c r="N80" s="85"/>
      <c r="O80" s="107" t="s">
        <v>141</v>
      </c>
    </row>
    <row r="81" spans="1:15" x14ac:dyDescent="0.25">
      <c r="A81" s="115">
        <v>6</v>
      </c>
      <c r="B81" s="50" t="s">
        <v>105</v>
      </c>
      <c r="C81" s="50" t="s">
        <v>32</v>
      </c>
      <c r="D81" s="50" t="s">
        <v>98</v>
      </c>
      <c r="E81" s="50"/>
      <c r="F81" s="32" t="s">
        <v>121</v>
      </c>
      <c r="G81" s="53" t="s">
        <v>19</v>
      </c>
      <c r="H81" s="51">
        <v>2</v>
      </c>
      <c r="I81" s="51">
        <v>0</v>
      </c>
      <c r="J81" s="51"/>
      <c r="K81" s="51">
        <v>3</v>
      </c>
      <c r="L81" s="52" t="s">
        <v>4</v>
      </c>
      <c r="M81" s="52" t="s">
        <v>2</v>
      </c>
      <c r="N81" s="85"/>
      <c r="O81" s="107" t="s">
        <v>141</v>
      </c>
    </row>
    <row r="82" spans="1:15" x14ac:dyDescent="0.25">
      <c r="A82" s="114"/>
      <c r="B82" s="20"/>
      <c r="C82" s="20"/>
      <c r="D82" s="20"/>
      <c r="E82" s="20"/>
      <c r="F82" s="20"/>
      <c r="G82" s="20"/>
      <c r="H82" s="21">
        <f>SUM(H71:H81)</f>
        <v>2</v>
      </c>
      <c r="I82" s="21">
        <f t="shared" ref="I82:K82" si="5">SUM(I71:I81)</f>
        <v>17</v>
      </c>
      <c r="J82" s="21">
        <f t="shared" si="5"/>
        <v>0</v>
      </c>
      <c r="K82" s="21">
        <f t="shared" si="5"/>
        <v>32</v>
      </c>
      <c r="L82" s="22"/>
      <c r="M82" s="22"/>
      <c r="N82" s="79"/>
      <c r="O82" s="107" t="s">
        <v>141</v>
      </c>
    </row>
    <row r="83" spans="1:15" ht="24" x14ac:dyDescent="0.25">
      <c r="A83" s="120"/>
      <c r="B83" s="25"/>
      <c r="C83" s="25"/>
      <c r="D83" s="25"/>
      <c r="E83" s="25"/>
      <c r="F83" s="25"/>
      <c r="G83" s="106" t="s">
        <v>6</v>
      </c>
      <c r="H83" s="142">
        <f>SUM(H82:I82)*14</f>
        <v>266</v>
      </c>
      <c r="I83" s="143"/>
      <c r="J83" s="23">
        <f>SUM(J82)</f>
        <v>0</v>
      </c>
      <c r="K83" s="26"/>
      <c r="L83" s="27"/>
      <c r="M83" s="27"/>
      <c r="N83" s="95"/>
      <c r="O83" s="107" t="s">
        <v>141</v>
      </c>
    </row>
    <row r="84" spans="1:15" s="8" customFormat="1" x14ac:dyDescent="0.25">
      <c r="A84" s="121"/>
      <c r="B84" s="5"/>
      <c r="C84" s="5"/>
      <c r="D84" s="5"/>
      <c r="E84" s="5"/>
      <c r="F84" s="5"/>
      <c r="G84" s="5"/>
      <c r="H84" s="6"/>
      <c r="I84" s="6"/>
      <c r="J84" s="6"/>
      <c r="K84" s="9"/>
      <c r="L84" s="7"/>
      <c r="M84" s="7"/>
      <c r="N84" s="96"/>
      <c r="O84" s="107" t="s">
        <v>141</v>
      </c>
    </row>
    <row r="85" spans="1:15" s="8" customFormat="1" x14ac:dyDescent="0.25">
      <c r="A85" s="124" t="s">
        <v>140</v>
      </c>
      <c r="B85" s="5"/>
      <c r="C85" s="5"/>
      <c r="D85" s="5"/>
      <c r="E85" s="5"/>
      <c r="F85" s="5"/>
      <c r="G85" s="5"/>
      <c r="H85" s="6"/>
      <c r="I85" s="6"/>
      <c r="J85" s="6"/>
      <c r="K85" s="9"/>
      <c r="L85" s="7"/>
      <c r="M85" s="7"/>
      <c r="N85" s="96"/>
      <c r="O85" s="107" t="s">
        <v>141</v>
      </c>
    </row>
    <row r="86" spans="1:15" ht="15" x14ac:dyDescent="0.25">
      <c r="A86" s="130">
        <v>1</v>
      </c>
      <c r="B86" s="131" t="s">
        <v>39</v>
      </c>
      <c r="C86" s="131" t="s">
        <v>110</v>
      </c>
      <c r="D86" s="131" t="s">
        <v>44</v>
      </c>
      <c r="E86" s="131"/>
      <c r="F86" s="131" t="s">
        <v>8</v>
      </c>
      <c r="G86" s="132" t="s">
        <v>19</v>
      </c>
      <c r="H86" s="132">
        <v>2</v>
      </c>
      <c r="I86" s="132">
        <v>0</v>
      </c>
      <c r="J86" s="133"/>
      <c r="K86" s="134">
        <v>3</v>
      </c>
      <c r="L86" s="134" t="s">
        <v>0</v>
      </c>
      <c r="M86" s="134" t="s">
        <v>2</v>
      </c>
      <c r="N86" s="135"/>
      <c r="O86" s="109"/>
    </row>
    <row r="87" spans="1:15" ht="24" x14ac:dyDescent="0.25">
      <c r="A87" s="130">
        <v>1</v>
      </c>
      <c r="B87" s="131" t="s">
        <v>41</v>
      </c>
      <c r="C87" s="131" t="s">
        <v>116</v>
      </c>
      <c r="D87" s="131" t="s">
        <v>45</v>
      </c>
      <c r="E87" s="131"/>
      <c r="F87" s="131" t="s">
        <v>148</v>
      </c>
      <c r="G87" s="132" t="s">
        <v>19</v>
      </c>
      <c r="H87" s="132">
        <v>2</v>
      </c>
      <c r="I87" s="132">
        <v>0</v>
      </c>
      <c r="J87" s="133"/>
      <c r="K87" s="134">
        <v>3</v>
      </c>
      <c r="L87" s="134" t="s">
        <v>0</v>
      </c>
      <c r="M87" s="134" t="s">
        <v>2</v>
      </c>
      <c r="N87" s="135"/>
    </row>
    <row r="88" spans="1:15" ht="24" x14ac:dyDescent="0.25">
      <c r="A88" s="130">
        <v>2</v>
      </c>
      <c r="B88" s="131" t="s">
        <v>49</v>
      </c>
      <c r="C88" s="131" t="s">
        <v>114</v>
      </c>
      <c r="D88" s="131" t="s">
        <v>56</v>
      </c>
      <c r="E88" s="131"/>
      <c r="F88" s="136" t="s">
        <v>148</v>
      </c>
      <c r="G88" s="137" t="s">
        <v>19</v>
      </c>
      <c r="H88" s="132">
        <v>2</v>
      </c>
      <c r="I88" s="132">
        <v>0</v>
      </c>
      <c r="J88" s="132"/>
      <c r="K88" s="132">
        <v>3</v>
      </c>
      <c r="L88" s="134" t="s">
        <v>0</v>
      </c>
      <c r="M88" s="134" t="s">
        <v>2</v>
      </c>
      <c r="N88" s="135"/>
    </row>
    <row r="89" spans="1:15" ht="24" x14ac:dyDescent="0.25">
      <c r="A89" s="130">
        <v>2</v>
      </c>
      <c r="B89" s="131" t="s">
        <v>51</v>
      </c>
      <c r="C89" s="131" t="s">
        <v>202</v>
      </c>
      <c r="D89" s="131" t="s">
        <v>58</v>
      </c>
      <c r="E89" s="131"/>
      <c r="F89" s="136" t="s">
        <v>148</v>
      </c>
      <c r="G89" s="137" t="s">
        <v>19</v>
      </c>
      <c r="H89" s="132">
        <v>2</v>
      </c>
      <c r="I89" s="132">
        <v>0</v>
      </c>
      <c r="J89" s="132"/>
      <c r="K89" s="132">
        <v>3</v>
      </c>
      <c r="L89" s="134" t="s">
        <v>0</v>
      </c>
      <c r="M89" s="134" t="s">
        <v>2</v>
      </c>
      <c r="N89" s="135"/>
    </row>
    <row r="90" spans="1:15" ht="24" x14ac:dyDescent="0.25">
      <c r="A90" s="130">
        <v>2</v>
      </c>
      <c r="B90" s="131" t="s">
        <v>52</v>
      </c>
      <c r="C90" s="131" t="s">
        <v>188</v>
      </c>
      <c r="D90" s="131" t="s">
        <v>45</v>
      </c>
      <c r="E90" s="131" t="s">
        <v>41</v>
      </c>
      <c r="F90" s="136" t="s">
        <v>148</v>
      </c>
      <c r="G90" s="137" t="s">
        <v>19</v>
      </c>
      <c r="H90" s="132">
        <v>0</v>
      </c>
      <c r="I90" s="132">
        <v>2</v>
      </c>
      <c r="J90" s="132"/>
      <c r="K90" s="132">
        <v>3</v>
      </c>
      <c r="L90" s="134" t="s">
        <v>4</v>
      </c>
      <c r="M90" s="134" t="s">
        <v>2</v>
      </c>
      <c r="N90" s="135"/>
    </row>
    <row r="91" spans="1:15" ht="24" x14ac:dyDescent="0.25">
      <c r="A91" s="130">
        <v>3</v>
      </c>
      <c r="B91" s="131" t="s">
        <v>67</v>
      </c>
      <c r="C91" s="131" t="s">
        <v>199</v>
      </c>
      <c r="D91" s="131" t="s">
        <v>59</v>
      </c>
      <c r="E91" s="131"/>
      <c r="F91" s="138" t="s">
        <v>8</v>
      </c>
      <c r="G91" s="137" t="s">
        <v>19</v>
      </c>
      <c r="H91" s="132">
        <v>0</v>
      </c>
      <c r="I91" s="132">
        <v>2</v>
      </c>
      <c r="J91" s="132"/>
      <c r="K91" s="132">
        <v>3</v>
      </c>
      <c r="L91" s="134" t="s">
        <v>4</v>
      </c>
      <c r="M91" s="134" t="s">
        <v>2</v>
      </c>
      <c r="N91" s="135"/>
    </row>
    <row r="92" spans="1:15" ht="24" x14ac:dyDescent="0.25">
      <c r="A92" s="130">
        <v>3</v>
      </c>
      <c r="B92" s="131" t="s">
        <v>69</v>
      </c>
      <c r="C92" s="131" t="s">
        <v>111</v>
      </c>
      <c r="D92" s="131" t="s">
        <v>64</v>
      </c>
      <c r="E92" s="131"/>
      <c r="F92" s="139" t="s">
        <v>148</v>
      </c>
      <c r="G92" s="137" t="s">
        <v>19</v>
      </c>
      <c r="H92" s="132">
        <v>0</v>
      </c>
      <c r="I92" s="132">
        <v>2</v>
      </c>
      <c r="J92" s="132"/>
      <c r="K92" s="132">
        <v>3</v>
      </c>
      <c r="L92" s="134" t="s">
        <v>4</v>
      </c>
      <c r="M92" s="134" t="s">
        <v>2</v>
      </c>
      <c r="N92" s="135"/>
    </row>
    <row r="93" spans="1:15" x14ac:dyDescent="0.25">
      <c r="A93" s="140">
        <v>4</v>
      </c>
      <c r="B93" s="131" t="s">
        <v>86</v>
      </c>
      <c r="C93" s="131" t="s">
        <v>117</v>
      </c>
      <c r="D93" s="131" t="s">
        <v>74</v>
      </c>
      <c r="E93" s="131" t="s">
        <v>69</v>
      </c>
      <c r="F93" s="131" t="s">
        <v>148</v>
      </c>
      <c r="G93" s="137" t="s">
        <v>19</v>
      </c>
      <c r="H93" s="132">
        <v>0</v>
      </c>
      <c r="I93" s="132">
        <v>2</v>
      </c>
      <c r="J93" s="132"/>
      <c r="K93" s="132">
        <v>3</v>
      </c>
      <c r="L93" s="134" t="s">
        <v>4</v>
      </c>
      <c r="M93" s="134" t="s">
        <v>2</v>
      </c>
      <c r="N93" s="141"/>
    </row>
    <row r="94" spans="1:15" x14ac:dyDescent="0.25">
      <c r="A94" s="130">
        <v>6</v>
      </c>
      <c r="B94" s="131" t="s">
        <v>103</v>
      </c>
      <c r="C94" s="131" t="s">
        <v>112</v>
      </c>
      <c r="D94" s="131" t="s">
        <v>96</v>
      </c>
      <c r="E94" s="131"/>
      <c r="F94" s="131" t="s">
        <v>9</v>
      </c>
      <c r="G94" s="137" t="s">
        <v>19</v>
      </c>
      <c r="H94" s="132">
        <v>0</v>
      </c>
      <c r="I94" s="132">
        <v>2</v>
      </c>
      <c r="J94" s="132"/>
      <c r="K94" s="132">
        <v>3</v>
      </c>
      <c r="L94" s="134" t="s">
        <v>4</v>
      </c>
      <c r="M94" s="134" t="s">
        <v>2</v>
      </c>
      <c r="N94" s="141"/>
    </row>
  </sheetData>
  <autoFilter ref="A8:S83"/>
  <mergeCells count="19"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45:I45"/>
    <mergeCell ref="H58:I58"/>
    <mergeCell ref="H70:I70"/>
    <mergeCell ref="H83:I83"/>
    <mergeCell ref="B7:B8"/>
    <mergeCell ref="H32:I32"/>
    <mergeCell ref="H20:I20"/>
  </mergeCells>
  <printOptions horizontalCentered="1" headings="1" gridLines="1"/>
  <pageMargins left="7.874015748031496E-2" right="0.27559055118110237" top="0.47244094488188981" bottom="0.47244094488188981" header="0" footer="0"/>
  <pageSetup paperSize="9" scale="6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5" max="13" man="1"/>
    <brk id="8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2023-02-13T14:44:40Z</cp:lastPrinted>
  <dcterms:created xsi:type="dcterms:W3CDTF">2016-09-01T14:49:18Z</dcterms:created>
  <dcterms:modified xsi:type="dcterms:W3CDTF">2023-06-15T14:51:26Z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