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alapképzés\Környezettan\"/>
    </mc:Choice>
  </mc:AlternateContent>
  <bookViews>
    <workbookView xWindow="0" yWindow="0" windowWidth="23040" windowHeight="9195"/>
  </bookViews>
  <sheets>
    <sheet name="6 féléves" sheetId="1" r:id="rId1"/>
  </sheets>
  <definedNames>
    <definedName name="_xlnm._FilterDatabase" localSheetId="0" hidden="1">'6 féléves'!$A$8:$W$86</definedName>
    <definedName name="_xlnm.Print_Titles" localSheetId="0">'6 féléves'!$7:$8</definedName>
    <definedName name="_xlnm.Print_Area" localSheetId="0">'6 féléves'!$A$1:$N$86</definedName>
  </definedNames>
  <calcPr calcId="162913" iterateDelta="0"/>
</workbook>
</file>

<file path=xl/calcChain.xml><?xml version="1.0" encoding="utf-8"?>
<calcChain xmlns="http://schemas.openxmlformats.org/spreadsheetml/2006/main">
  <c r="M4" i="1" l="1"/>
  <c r="K79" i="1" l="1"/>
  <c r="K66" i="1" l="1"/>
  <c r="K53" i="1"/>
  <c r="K41" i="1"/>
  <c r="K30" i="1"/>
  <c r="K19" i="1"/>
  <c r="I66" i="1"/>
  <c r="H66" i="1"/>
  <c r="J41" i="1" l="1"/>
  <c r="J42" i="1" s="1"/>
  <c r="J79" i="1"/>
  <c r="J80" i="1" s="1"/>
  <c r="I79" i="1"/>
  <c r="H79" i="1"/>
  <c r="J66" i="1"/>
  <c r="J67" i="1" s="1"/>
  <c r="J53" i="1"/>
  <c r="J54" i="1" s="1"/>
  <c r="I53" i="1"/>
  <c r="H53" i="1"/>
  <c r="H54" i="1" l="1"/>
  <c r="H80" i="1"/>
  <c r="H67" i="1"/>
  <c r="J30" i="1"/>
  <c r="J31" i="1" s="1"/>
  <c r="J19" i="1"/>
  <c r="J20" i="1" s="1"/>
  <c r="N4" i="1" l="1"/>
  <c r="I41" i="1" l="1"/>
  <c r="H41" i="1"/>
  <c r="I30" i="1"/>
  <c r="H30" i="1"/>
  <c r="I19" i="1"/>
  <c r="H19" i="1"/>
  <c r="H42" i="1" l="1"/>
  <c r="H31" i="1"/>
  <c r="H20" i="1"/>
</calcChain>
</file>

<file path=xl/sharedStrings.xml><?xml version="1.0" encoding="utf-8"?>
<sst xmlns="http://schemas.openxmlformats.org/spreadsheetml/2006/main" count="566" uniqueCount="255">
  <si>
    <t>K</t>
  </si>
  <si>
    <t>A</t>
  </si>
  <si>
    <t>B</t>
  </si>
  <si>
    <t>C</t>
  </si>
  <si>
    <t>G</t>
  </si>
  <si>
    <t>Féléves óraszám:</t>
  </si>
  <si>
    <t>Dr. Kiss Ferenc</t>
  </si>
  <si>
    <t>BAI0013</t>
  </si>
  <si>
    <t>Dr. János István</t>
  </si>
  <si>
    <t>Biológiai alapismeretek II.</t>
  </si>
  <si>
    <t>TO1004</t>
  </si>
  <si>
    <t>BAI0015</t>
  </si>
  <si>
    <t>Dr. Simon Csaba</t>
  </si>
  <si>
    <t>TO1010</t>
  </si>
  <si>
    <t>BAI0014</t>
  </si>
  <si>
    <t>Dr. Fekete István</t>
  </si>
  <si>
    <t>TO1007</t>
  </si>
  <si>
    <t>BAI0016</t>
  </si>
  <si>
    <t>Fizikai alapismeretek</t>
  </si>
  <si>
    <t>BAI0001</t>
  </si>
  <si>
    <t>Digitális alkalmazások</t>
  </si>
  <si>
    <t>Tanyiné dr. Kocsis Anikó</t>
  </si>
  <si>
    <t>BAI0020</t>
  </si>
  <si>
    <t>Gazdasági alapismeretek</t>
  </si>
  <si>
    <t>Dr. Szép Tibor</t>
  </si>
  <si>
    <t>KVO1015</t>
  </si>
  <si>
    <t>Környezetfizika</t>
  </si>
  <si>
    <t>Dr. Varga Klára</t>
  </si>
  <si>
    <t>KVO1019</t>
  </si>
  <si>
    <t>Környezeti fizika labor</t>
  </si>
  <si>
    <t>KVO1020</t>
  </si>
  <si>
    <t>KVO1003</t>
  </si>
  <si>
    <t>KVO1004</t>
  </si>
  <si>
    <t>Környezeti földtudomány I. </t>
  </si>
  <si>
    <t>Környezeti földtudomány II.</t>
  </si>
  <si>
    <t>KVO1007</t>
  </si>
  <si>
    <t>Ásványtan</t>
  </si>
  <si>
    <t>KVO1008</t>
  </si>
  <si>
    <t>Az ökológia alapjai I.</t>
  </si>
  <si>
    <t>Az ökológia alapjai II.</t>
  </si>
  <si>
    <t>KVO1010</t>
  </si>
  <si>
    <t>Egészségtan I.</t>
  </si>
  <si>
    <t>KVO1011</t>
  </si>
  <si>
    <t>KVO1012</t>
  </si>
  <si>
    <t>A fenntarthatóság I.</t>
  </si>
  <si>
    <t>A fenntarthatóság II.</t>
  </si>
  <si>
    <t>KVO1014</t>
  </si>
  <si>
    <t>KVO1016</t>
  </si>
  <si>
    <t>Természetvédelem I.</t>
  </si>
  <si>
    <t>Természetvédelem II.</t>
  </si>
  <si>
    <t>Természetvédelem III.</t>
  </si>
  <si>
    <t>Biometria I.</t>
  </si>
  <si>
    <t>Dr. Mónus Ferenc</t>
  </si>
  <si>
    <t>KVO1001</t>
  </si>
  <si>
    <t>Biometria II.</t>
  </si>
  <si>
    <t>KVO1002</t>
  </si>
  <si>
    <t>Dr. Szabó Sándor</t>
  </si>
  <si>
    <t>Állatismeret I.</t>
  </si>
  <si>
    <t>Állatismeret II.</t>
  </si>
  <si>
    <t>BAI0011</t>
  </si>
  <si>
    <t>Geoinformatika</t>
  </si>
  <si>
    <t>Állatkerti védelem alapjai</t>
  </si>
  <si>
    <t>KVO1023</t>
  </si>
  <si>
    <t>Erdei iskolai nevelés</t>
  </si>
  <si>
    <t>KVO8003</t>
  </si>
  <si>
    <t>Terepbotanika II.</t>
  </si>
  <si>
    <t>Környezetvédelmi jog és irányítás</t>
  </si>
  <si>
    <t>Dr. Horváth Róbert</t>
  </si>
  <si>
    <t>Szakmai gyakorlat</t>
  </si>
  <si>
    <t>Földtudományi alapismeretek II.</t>
  </si>
  <si>
    <t>Kémiai alapismeretek II.</t>
  </si>
  <si>
    <t>Egészségtan II.</t>
  </si>
  <si>
    <t>Tudomány és környezettörténet</t>
  </si>
  <si>
    <t>KVO1018</t>
  </si>
  <si>
    <t>Környezeti mikrobiológia</t>
  </si>
  <si>
    <t>Környezetminősítés és állapotértékelés</t>
  </si>
  <si>
    <t>Környezeti analitika</t>
  </si>
  <si>
    <t>Dr. Halász Judit</t>
  </si>
  <si>
    <t>BKT1101</t>
  </si>
  <si>
    <t>BKT1102</t>
  </si>
  <si>
    <t>BKT1103</t>
  </si>
  <si>
    <t>BKT1201</t>
  </si>
  <si>
    <t>BKT1202</t>
  </si>
  <si>
    <t>BKT1203</t>
  </si>
  <si>
    <t>BKT1204</t>
  </si>
  <si>
    <t>BKT1205</t>
  </si>
  <si>
    <t>BKT1206</t>
  </si>
  <si>
    <t>BKT1207</t>
  </si>
  <si>
    <t>BKT1104</t>
  </si>
  <si>
    <t>BKT1105</t>
  </si>
  <si>
    <t>BKT1106</t>
  </si>
  <si>
    <t>BKT1107</t>
  </si>
  <si>
    <t>BKT1108</t>
  </si>
  <si>
    <t>BKT1110</t>
  </si>
  <si>
    <t>BKT1208</t>
  </si>
  <si>
    <t>BKT1209</t>
  </si>
  <si>
    <t>BKT1210</t>
  </si>
  <si>
    <t>BKT1211</t>
  </si>
  <si>
    <t>BKT1212</t>
  </si>
  <si>
    <t>BKT1213</t>
  </si>
  <si>
    <t>BKT2201</t>
  </si>
  <si>
    <t>BKT2202</t>
  </si>
  <si>
    <t>BKT1111</t>
  </si>
  <si>
    <t>BKT1112</t>
  </si>
  <si>
    <t>BKT1113</t>
  </si>
  <si>
    <t>BKT1114</t>
  </si>
  <si>
    <t>BKT2102</t>
  </si>
  <si>
    <t>BKT2103</t>
  </si>
  <si>
    <t>BKT2104</t>
  </si>
  <si>
    <t>BKT2105</t>
  </si>
  <si>
    <t>BKT1214</t>
  </si>
  <si>
    <t>BKT1215</t>
  </si>
  <si>
    <t>BKT2205</t>
  </si>
  <si>
    <t>BKT2206</t>
  </si>
  <si>
    <t>Environmental Chemistry I.</t>
  </si>
  <si>
    <t>Environmental Earth Science I.</t>
  </si>
  <si>
    <t>Environmental Earth Science II.</t>
  </si>
  <si>
    <t>Nature Conservation I.</t>
  </si>
  <si>
    <t>Sustainability I. (Global Issues)</t>
  </si>
  <si>
    <t>Biometrics II.</t>
  </si>
  <si>
    <t>Biometrics I.</t>
  </si>
  <si>
    <t>Environmental Physics</t>
  </si>
  <si>
    <t>Environmental Chemistry II.</t>
  </si>
  <si>
    <t>Minerology</t>
  </si>
  <si>
    <t xml:space="preserve">Ecology I. </t>
  </si>
  <si>
    <t>Hydrobiology I.</t>
  </si>
  <si>
    <t>Forest school education</t>
  </si>
  <si>
    <t>Environmental Physics Lab</t>
  </si>
  <si>
    <t>Environmental Analysis</t>
  </si>
  <si>
    <t>Ecology II.</t>
  </si>
  <si>
    <t>Environmental Hygiene I.</t>
  </si>
  <si>
    <t>Environmental Rating and Status Assessment</t>
  </si>
  <si>
    <t xml:space="preserve">Sustainabilityt II. (Sustainable Developement) </t>
  </si>
  <si>
    <t>Zoology I.</t>
  </si>
  <si>
    <t>Zoology II.</t>
  </si>
  <si>
    <t>Vocational Practice</t>
  </si>
  <si>
    <t>Field Botany II.</t>
  </si>
  <si>
    <t>Geoinformatics</t>
  </si>
  <si>
    <t xml:space="preserve">Ex Situ Protection </t>
  </si>
  <si>
    <t>Environmental law and governance</t>
  </si>
  <si>
    <t>History of Science and Environmentel</t>
  </si>
  <si>
    <t>Environmental microbiology</t>
  </si>
  <si>
    <t>Biodiversity Monitoring</t>
  </si>
  <si>
    <t>Nature Conservation II.</t>
  </si>
  <si>
    <t>Nature Conservation III. (Conservation Biology)</t>
  </si>
  <si>
    <t>Conservation Management</t>
  </si>
  <si>
    <t>KOI</t>
  </si>
  <si>
    <t>MAI</t>
  </si>
  <si>
    <t>MII</t>
  </si>
  <si>
    <t>GTI</t>
  </si>
  <si>
    <t>FTI</t>
  </si>
  <si>
    <t>Növényrendszertan II.</t>
  </si>
  <si>
    <t>Viselkedésökológia I.</t>
  </si>
  <si>
    <t>Dr. Hörcsik Tibor Zsolt</t>
  </si>
  <si>
    <t>Kapitány Sándor</t>
  </si>
  <si>
    <t>Környezet és ember</t>
  </si>
  <si>
    <t>Biológiai alapismeretek</t>
  </si>
  <si>
    <t>Kémiai alapismeretek</t>
  </si>
  <si>
    <t>Basics of Geology</t>
  </si>
  <si>
    <t>Földtudományi alapismeretek</t>
  </si>
  <si>
    <t>Basics of Economics</t>
  </si>
  <si>
    <t>BKT2213</t>
  </si>
  <si>
    <t>BKT2214</t>
  </si>
  <si>
    <t>BAI0002</t>
  </si>
  <si>
    <t>Environment and Human</t>
  </si>
  <si>
    <t>Szakdolgozat I.</t>
  </si>
  <si>
    <t>Szakdolgozat II.</t>
  </si>
  <si>
    <t>KVO1009, BBI1110</t>
  </si>
  <si>
    <t>BIO1009, BBI1202</t>
  </si>
  <si>
    <t>KVO1024, BBI1121</t>
  </si>
  <si>
    <t>KVO1022, BBI1116</t>
  </si>
  <si>
    <r>
      <t>Specializáció</t>
    </r>
    <r>
      <rPr>
        <sz val="10"/>
        <rFont val="Arial"/>
        <family val="2"/>
        <charset val="238"/>
      </rPr>
      <t>: Természetvédelmi monitorozó</t>
    </r>
  </si>
  <si>
    <t>Hidrobiológia I.</t>
  </si>
  <si>
    <t>Environmental Hygiene II.</t>
  </si>
  <si>
    <t>Basics of Geology II.</t>
  </si>
  <si>
    <t>Basics of Chemistry II.</t>
  </si>
  <si>
    <t>BKT2209</t>
  </si>
  <si>
    <t>BAI0050</t>
  </si>
  <si>
    <t>Environment and Substainability</t>
  </si>
  <si>
    <t>-</t>
  </si>
  <si>
    <t>KVO1013, BAI0050</t>
  </si>
  <si>
    <t>KVO2005, BBI1222, BKT2213</t>
  </si>
  <si>
    <t>KVO1017, BBI1122, BKT2214</t>
  </si>
  <si>
    <t>BKT2210</t>
  </si>
  <si>
    <t>Környezeti földtudomány I. (angol)</t>
  </si>
  <si>
    <t>Állatismeret II. (angol)</t>
  </si>
  <si>
    <t>Természetvédelem III. (angol)</t>
  </si>
  <si>
    <t>Szak megnevezése: Környezettan alapképzési szak</t>
  </si>
  <si>
    <t>Digital Applications</t>
  </si>
  <si>
    <t>Basics of Biology</t>
  </si>
  <si>
    <t>Basics of Biology II.</t>
  </si>
  <si>
    <t>Fundamentals of Physics</t>
  </si>
  <si>
    <t>Környezeti kémia I.</t>
  </si>
  <si>
    <t>KVO1006, BKT2210</t>
  </si>
  <si>
    <t>Fenntarthatóság (angol)</t>
  </si>
  <si>
    <t>BAI0051</t>
  </si>
  <si>
    <t>Környezeti kémia II.</t>
  </si>
  <si>
    <t>BAI0054</t>
  </si>
  <si>
    <t>KVO1021</t>
  </si>
  <si>
    <t>BAI0055</t>
  </si>
  <si>
    <t>BAI0061</t>
  </si>
  <si>
    <t>BIO1032, BAI0061</t>
  </si>
  <si>
    <t>Thesis I.</t>
  </si>
  <si>
    <t>Thesis II.</t>
  </si>
  <si>
    <t>Környezettechnológia</t>
  </si>
  <si>
    <t>Environment Technology</t>
  </si>
  <si>
    <t>Természetvédelmi kezelés</t>
  </si>
  <si>
    <t>Biodiverzitás monitorozás (angol)</t>
  </si>
  <si>
    <t>Plant taxonomy II. (Practical demonstration)</t>
  </si>
  <si>
    <t>Behavioural Ecology I.</t>
  </si>
  <si>
    <t>Ökológiai gazdálkodás alapjai</t>
  </si>
  <si>
    <t>Dr. Uri Zsuzsanna Edit</t>
  </si>
  <si>
    <t>Talajökológia</t>
  </si>
  <si>
    <t>Talajvédelem, melioráció, talajremediáció</t>
  </si>
  <si>
    <t>Basics of Organic Farming</t>
  </si>
  <si>
    <t>Soil Ecology</t>
  </si>
  <si>
    <t xml:space="preserve">Dr. Nagy Andrea </t>
  </si>
  <si>
    <t>BKT2203</t>
  </si>
  <si>
    <t>Hydrobiology II.</t>
  </si>
  <si>
    <t>Soil protection, melioration, soil remediation</t>
  </si>
  <si>
    <t>Prof. Dr. habil. Simon László</t>
  </si>
  <si>
    <t>Prof. Dr. habil. Szabó Sándor</t>
  </si>
  <si>
    <t>2021 szeptemberétől/from September 2021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</si>
  <si>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</si>
  <si>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</si>
  <si>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</si>
  <si>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</si>
  <si>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</si>
  <si>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</si>
  <si>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</si>
  <si>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</si>
  <si>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</si>
  <si>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</si>
  <si>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</si>
  <si>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</si>
  <si>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</si>
  <si>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</si>
  <si>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</si>
  <si>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Specialisation(s):</t>
  </si>
  <si>
    <t>Képzés óraszáma/Number of training hours:</t>
  </si>
  <si>
    <t>Szakfelelős/Programme coordinator: Dr. Fekete István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</si>
  <si>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</si>
  <si>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</si>
  <si>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*</t>
  </si>
  <si>
    <t>Basics of Chemistry</t>
  </si>
  <si>
    <t>BKT2215</t>
  </si>
  <si>
    <t>Hidrobiológia II.</t>
  </si>
  <si>
    <t>BKT2211</t>
  </si>
  <si>
    <t>BKT2212</t>
  </si>
  <si>
    <t>Dr. Szabóné dr. Berta Olga</t>
  </si>
  <si>
    <t xml:space="preserve">Specializáció/Specialisation: </t>
  </si>
  <si>
    <t>Biodiveritás monitorozás</t>
  </si>
  <si>
    <t>Name of the programme: Environmental studies BSc</t>
  </si>
  <si>
    <t>Dr. Tarján Péter</t>
  </si>
  <si>
    <t>Dr. Vass Róbert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</si>
</sst>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theme="0" tint="-0.249977111117893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top"/>
    </xf>
    <xf numFmtId="0" fontId="2" fillId="0" borderId="0" xfId="0" applyFont="1" applyAlignment="1">
      <alignment vertical="top" wrapText="1"/>
    </xf>
    <xf numFmtId="0" fontId="1" fillId="0" borderId="0" xfId="0" applyFont="1" applyFill="1" applyAlignment="1">
      <alignment horizontal="left" vertical="top" wrapText="1"/>
    </xf>
    <xf numFmtId="0" fontId="2" fillId="7" borderId="0" xfId="0" applyFont="1" applyFill="1" applyAlignment="1">
      <alignment vertical="top"/>
    </xf>
    <xf numFmtId="1" fontId="3" fillId="0" borderId="0" xfId="0" applyNumberFormat="1" applyFont="1" applyFill="1" applyAlignment="1">
      <alignment horizontal="left" vertical="center"/>
    </xf>
    <xf numFmtId="0" fontId="8" fillId="0" borderId="1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12" fillId="0" borderId="14" xfId="0" applyFont="1" applyBorder="1"/>
    <xf numFmtId="0" fontId="8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2" fillId="0" borderId="16" xfId="0" applyFont="1" applyBorder="1"/>
    <xf numFmtId="0" fontId="8" fillId="0" borderId="16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2" borderId="16" xfId="0" applyFont="1" applyFill="1" applyBorder="1" applyAlignment="1">
      <alignment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1" fontId="8" fillId="3" borderId="16" xfId="0" applyNumberFormat="1" applyFont="1" applyFill="1" applyBorder="1" applyAlignment="1">
      <alignment horizontal="center"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1" fontId="6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12" fillId="0" borderId="16" xfId="0" applyFont="1" applyFill="1" applyBorder="1"/>
    <xf numFmtId="0" fontId="8" fillId="8" borderId="16" xfId="0" applyFont="1" applyFill="1" applyBorder="1" applyAlignment="1">
      <alignment vertical="center" wrapText="1"/>
    </xf>
    <xf numFmtId="1" fontId="8" fillId="8" borderId="16" xfId="0" applyNumberFormat="1" applyFont="1" applyFill="1" applyBorder="1" applyAlignment="1">
      <alignment horizontal="center"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/>
    </xf>
    <xf numFmtId="0" fontId="12" fillId="8" borderId="16" xfId="0" applyFont="1" applyFill="1" applyBorder="1"/>
    <xf numFmtId="1" fontId="8" fillId="9" borderId="16" xfId="0" applyNumberFormat="1" applyFont="1" applyFill="1" applyBorder="1" applyAlignment="1">
      <alignment horizontal="center" vertical="center" wrapText="1"/>
    </xf>
    <xf numFmtId="1" fontId="6" fillId="9" borderId="16" xfId="0" applyNumberFormat="1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left" vertical="top"/>
    </xf>
    <xf numFmtId="0" fontId="12" fillId="0" borderId="16" xfId="0" applyFont="1" applyFill="1" applyBorder="1" applyAlignment="1">
      <alignment horizontal="left" vertical="top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 wrapText="1"/>
    </xf>
    <xf numFmtId="0" fontId="8" fillId="0" borderId="16" xfId="0" applyFont="1" applyBorder="1" applyAlignment="1">
      <alignment vertical="top" wrapText="1"/>
    </xf>
    <xf numFmtId="1" fontId="8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0" fontId="4" fillId="8" borderId="16" xfId="0" applyFont="1" applyFill="1" applyBorder="1"/>
    <xf numFmtId="0" fontId="8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0" fontId="8" fillId="0" borderId="19" xfId="0" applyFont="1" applyBorder="1" applyAlignment="1">
      <alignment vertical="top" wrapText="1"/>
    </xf>
    <xf numFmtId="1" fontId="8" fillId="0" borderId="19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2" fillId="0" borderId="19" xfId="0" applyFont="1" applyBorder="1"/>
    <xf numFmtId="1" fontId="8" fillId="0" borderId="12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" fontId="8" fillId="8" borderId="15" xfId="0" applyNumberFormat="1" applyFont="1" applyFill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1" fontId="8" fillId="0" borderId="18" xfId="0" applyNumberFormat="1" applyFont="1" applyBorder="1" applyAlignment="1">
      <alignment horizontal="center" vertical="center"/>
    </xf>
    <xf numFmtId="1" fontId="8" fillId="3" borderId="15" xfId="0" applyNumberFormat="1" applyFont="1" applyFill="1" applyBorder="1" applyAlignment="1">
      <alignment horizontal="left" vertical="center"/>
    </xf>
    <xf numFmtId="1" fontId="8" fillId="0" borderId="15" xfId="0" applyNumberFormat="1" applyFont="1" applyFill="1" applyBorder="1" applyAlignment="1">
      <alignment horizontal="left" vertical="center"/>
    </xf>
    <xf numFmtId="0" fontId="12" fillId="0" borderId="16" xfId="0" applyFont="1" applyBorder="1" applyAlignment="1">
      <alignment vertical="center" wrapText="1"/>
    </xf>
    <xf numFmtId="1" fontId="8" fillId="9" borderId="15" xfId="0" applyNumberFormat="1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left" vertical="center"/>
    </xf>
    <xf numFmtId="0" fontId="8" fillId="9" borderId="16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/>
    </xf>
    <xf numFmtId="0" fontId="12" fillId="10" borderId="16" xfId="0" applyFont="1" applyFill="1" applyBorder="1"/>
    <xf numFmtId="0" fontId="12" fillId="3" borderId="0" xfId="0" applyFont="1" applyFill="1" applyAlignment="1">
      <alignment vertical="center" wrapText="1"/>
    </xf>
    <xf numFmtId="0" fontId="14" fillId="0" borderId="0" xfId="0" applyFont="1"/>
    <xf numFmtId="1" fontId="13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13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6" fillId="0" borderId="0" xfId="0" applyNumberFormat="1" applyFont="1" applyFill="1" applyAlignment="1">
      <alignment horizontal="left" vertical="center"/>
    </xf>
    <xf numFmtId="0" fontId="8" fillId="0" borderId="21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left" vertical="center"/>
    </xf>
    <xf numFmtId="0" fontId="16" fillId="0" borderId="0" xfId="0" applyFont="1"/>
    <xf numFmtId="0" fontId="17" fillId="0" borderId="14" xfId="0" applyFont="1" applyBorder="1"/>
    <xf numFmtId="0" fontId="18" fillId="0" borderId="16" xfId="0" applyFont="1" applyBorder="1"/>
    <xf numFmtId="0" fontId="19" fillId="8" borderId="16" xfId="0" applyFont="1" applyFill="1" applyBorder="1"/>
    <xf numFmtId="0" fontId="18" fillId="0" borderId="19" xfId="0" applyFont="1" applyBorder="1"/>
    <xf numFmtId="0" fontId="11" fillId="2" borderId="16" xfId="0" applyFont="1" applyFill="1" applyBorder="1" applyAlignment="1">
      <alignment horizontal="center" vertical="center" wrapText="1"/>
    </xf>
    <xf numFmtId="0" fontId="17" fillId="3" borderId="14" xfId="0" applyFont="1" applyFill="1" applyBorder="1"/>
    <xf numFmtId="0" fontId="12" fillId="3" borderId="16" xfId="0" applyFont="1" applyFill="1" applyBorder="1"/>
    <xf numFmtId="0" fontId="8" fillId="3" borderId="21" xfId="0" applyFont="1" applyFill="1" applyBorder="1" applyAlignment="1">
      <alignment vertical="center" wrapText="1"/>
    </xf>
    <xf numFmtId="1" fontId="4" fillId="3" borderId="15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1" fontId="13" fillId="4" borderId="5" xfId="0" applyNumberFormat="1" applyFont="1" applyFill="1" applyBorder="1" applyAlignment="1">
      <alignment horizontal="center" vertical="center" wrapText="1"/>
    </xf>
    <xf numFmtId="1" fontId="13" fillId="4" borderId="4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1" fontId="13" fillId="4" borderId="7" xfId="0" applyNumberFormat="1" applyFont="1" applyFill="1" applyBorder="1" applyAlignment="1">
      <alignment horizontal="center" vertical="center" wrapText="1"/>
    </xf>
    <xf numFmtId="1" fontId="13" fillId="4" borderId="6" xfId="0" applyNumberFormat="1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497350</xdr:colOff>
      <xdr:row>4</xdr:row>
      <xdr:rowOff>121920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view="pageBreakPreview" zoomScaleNormal="117" zoomScaleSheetLayoutView="100" zoomScalePageLayoutView="76" workbookViewId="0">
      <selection activeCell="E62" sqref="E62"/>
    </sheetView>
  </sheetViews>
  <sheetFormatPr defaultRowHeight="15.75" x14ac:dyDescent="0.25"/>
  <cols>
    <col min="1" max="1" width="9" style="11" customWidth="1"/>
    <col min="2" max="2" width="12.42578125" style="2" customWidth="1"/>
    <col min="3" max="3" width="47.28515625" style="10" customWidth="1"/>
    <col min="4" max="4" width="52" style="23" customWidth="1"/>
    <col min="5" max="5" width="12" style="2" customWidth="1"/>
    <col min="6" max="6" width="31.5703125" style="2" customWidth="1"/>
    <col min="7" max="7" width="11.7109375" style="13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9.28515625" style="13" customWidth="1"/>
    <col min="14" max="14" width="16" style="2" customWidth="1"/>
    <col min="15" max="15" width="8.85546875" style="118"/>
  </cols>
  <sheetData>
    <row r="1" spans="1:15" x14ac:dyDescent="0.25">
      <c r="B1" s="1"/>
      <c r="C1" s="19"/>
      <c r="D1" s="22" t="s">
        <v>187</v>
      </c>
      <c r="E1" s="114"/>
      <c r="F1" s="114"/>
      <c r="G1" s="100"/>
      <c r="H1" s="115" t="s">
        <v>240</v>
      </c>
      <c r="I1" s="3"/>
      <c r="J1" s="26"/>
      <c r="K1" s="4"/>
      <c r="M1" s="6"/>
      <c r="N1" s="5"/>
    </row>
    <row r="2" spans="1:15" x14ac:dyDescent="0.25">
      <c r="B2" s="1"/>
      <c r="C2" s="18"/>
      <c r="D2" s="22" t="s">
        <v>252</v>
      </c>
      <c r="E2" s="114"/>
      <c r="F2" s="114"/>
      <c r="G2" s="100"/>
      <c r="H2" s="3"/>
      <c r="I2" s="3"/>
      <c r="J2" s="6"/>
      <c r="M2" s="6"/>
      <c r="N2" s="5"/>
    </row>
    <row r="3" spans="1:15" x14ac:dyDescent="0.25">
      <c r="B3" s="1"/>
      <c r="C3" s="21"/>
      <c r="D3" s="25" t="s">
        <v>171</v>
      </c>
      <c r="G3" s="100"/>
      <c r="H3" s="3"/>
      <c r="I3" s="3"/>
      <c r="J3" s="3"/>
      <c r="K3" s="17"/>
      <c r="L3" s="17"/>
    </row>
    <row r="4" spans="1:15" x14ac:dyDescent="0.25">
      <c r="B4" s="1"/>
      <c r="C4" s="18"/>
      <c r="D4" s="25" t="s">
        <v>238</v>
      </c>
      <c r="G4" s="100"/>
      <c r="H4" s="17" t="s">
        <v>239</v>
      </c>
      <c r="I4" s="3"/>
      <c r="J4" s="3"/>
      <c r="L4" s="3"/>
      <c r="M4" s="15">
        <f>SUM(H20,H31,H42,H54,H67,H80)</f>
        <v>1680</v>
      </c>
      <c r="N4" s="16">
        <f>SUM(J20,J31,J42,J54,J67,J80)</f>
        <v>240</v>
      </c>
    </row>
    <row r="5" spans="1:15" x14ac:dyDescent="0.25">
      <c r="B5" s="1"/>
      <c r="C5" s="20"/>
      <c r="D5" s="24"/>
      <c r="E5" s="6"/>
      <c r="F5" s="6"/>
      <c r="G5" s="100"/>
      <c r="H5" s="3"/>
      <c r="I5" s="3"/>
      <c r="J5" s="3"/>
      <c r="K5" s="4"/>
      <c r="L5" s="7"/>
      <c r="M5" s="4"/>
      <c r="N5" s="7"/>
    </row>
    <row r="6" spans="1:15" ht="15" customHeight="1" x14ac:dyDescent="0.25">
      <c r="A6" s="8" t="s">
        <v>222</v>
      </c>
      <c r="B6" s="8"/>
      <c r="D6" s="9"/>
      <c r="E6" s="9"/>
      <c r="G6" s="2"/>
      <c r="J6" s="14"/>
      <c r="K6" s="9"/>
      <c r="L6" s="2"/>
      <c r="M6" s="9"/>
      <c r="O6" s="111"/>
    </row>
    <row r="7" spans="1:15" ht="64.150000000000006" customHeight="1" x14ac:dyDescent="0.25">
      <c r="A7" s="134" t="s">
        <v>223</v>
      </c>
      <c r="B7" s="142" t="s">
        <v>224</v>
      </c>
      <c r="C7" s="131" t="s">
        <v>225</v>
      </c>
      <c r="D7" s="131" t="s">
        <v>226</v>
      </c>
      <c r="E7" s="131" t="s">
        <v>227</v>
      </c>
      <c r="F7" s="131" t="s">
        <v>228</v>
      </c>
      <c r="G7" s="131" t="s">
        <v>229</v>
      </c>
      <c r="H7" s="136" t="s">
        <v>230</v>
      </c>
      <c r="I7" s="137"/>
      <c r="J7" s="138" t="s">
        <v>231</v>
      </c>
      <c r="K7" s="138" t="s">
        <v>232</v>
      </c>
      <c r="L7" s="131" t="s">
        <v>233</v>
      </c>
      <c r="M7" s="131" t="s">
        <v>234</v>
      </c>
      <c r="N7" s="129" t="s">
        <v>235</v>
      </c>
      <c r="O7" s="111"/>
    </row>
    <row r="8" spans="1:15" ht="36.6" customHeight="1" x14ac:dyDescent="0.25">
      <c r="A8" s="135"/>
      <c r="B8" s="143"/>
      <c r="C8" s="133"/>
      <c r="D8" s="132"/>
      <c r="E8" s="133"/>
      <c r="F8" s="132"/>
      <c r="G8" s="133"/>
      <c r="H8" s="112" t="s">
        <v>236</v>
      </c>
      <c r="I8" s="113" t="s">
        <v>237</v>
      </c>
      <c r="J8" s="139"/>
      <c r="K8" s="139"/>
      <c r="L8" s="133"/>
      <c r="M8" s="133"/>
      <c r="N8" s="130"/>
      <c r="O8" s="111"/>
    </row>
    <row r="9" spans="1:15" s="32" customFormat="1" x14ac:dyDescent="0.25">
      <c r="A9" s="84">
        <v>1</v>
      </c>
      <c r="B9" s="27" t="s">
        <v>163</v>
      </c>
      <c r="C9" s="27" t="s">
        <v>155</v>
      </c>
      <c r="D9" s="28" t="s">
        <v>164</v>
      </c>
      <c r="E9" s="27"/>
      <c r="F9" s="27" t="s">
        <v>6</v>
      </c>
      <c r="G9" s="101" t="s">
        <v>146</v>
      </c>
      <c r="H9" s="29">
        <v>1</v>
      </c>
      <c r="I9" s="29">
        <v>0</v>
      </c>
      <c r="J9" s="29"/>
      <c r="K9" s="30">
        <v>2</v>
      </c>
      <c r="L9" s="31" t="s">
        <v>0</v>
      </c>
      <c r="M9" s="31" t="s">
        <v>1</v>
      </c>
      <c r="N9" s="27"/>
      <c r="O9" s="119" t="s">
        <v>243</v>
      </c>
    </row>
    <row r="10" spans="1:15" s="39" customFormat="1" x14ac:dyDescent="0.25">
      <c r="A10" s="85">
        <v>1</v>
      </c>
      <c r="B10" s="33" t="s">
        <v>7</v>
      </c>
      <c r="C10" s="34" t="s">
        <v>156</v>
      </c>
      <c r="D10" s="35" t="s">
        <v>189</v>
      </c>
      <c r="E10" s="33"/>
      <c r="F10" s="33" t="s">
        <v>8</v>
      </c>
      <c r="G10" s="102" t="s">
        <v>146</v>
      </c>
      <c r="H10" s="36">
        <v>2</v>
      </c>
      <c r="I10" s="36">
        <v>0</v>
      </c>
      <c r="J10" s="36"/>
      <c r="K10" s="37">
        <v>2</v>
      </c>
      <c r="L10" s="38" t="s">
        <v>0</v>
      </c>
      <c r="M10" s="38" t="s">
        <v>1</v>
      </c>
      <c r="N10" s="33"/>
      <c r="O10" s="119" t="s">
        <v>243</v>
      </c>
    </row>
    <row r="11" spans="1:15" s="39" customFormat="1" x14ac:dyDescent="0.25">
      <c r="A11" s="85">
        <v>1</v>
      </c>
      <c r="B11" s="33" t="s">
        <v>78</v>
      </c>
      <c r="C11" s="34" t="s">
        <v>9</v>
      </c>
      <c r="D11" s="35" t="s">
        <v>190</v>
      </c>
      <c r="E11" s="33"/>
      <c r="F11" s="33" t="s">
        <v>8</v>
      </c>
      <c r="G11" s="102" t="s">
        <v>146</v>
      </c>
      <c r="H11" s="36">
        <v>0</v>
      </c>
      <c r="I11" s="36">
        <v>3</v>
      </c>
      <c r="J11" s="36"/>
      <c r="K11" s="37">
        <v>4</v>
      </c>
      <c r="L11" s="38" t="s">
        <v>4</v>
      </c>
      <c r="M11" s="38" t="s">
        <v>1</v>
      </c>
      <c r="N11" s="33" t="s">
        <v>10</v>
      </c>
      <c r="O11" s="119" t="s">
        <v>243</v>
      </c>
    </row>
    <row r="12" spans="1:15" s="39" customFormat="1" x14ac:dyDescent="0.25">
      <c r="A12" s="85">
        <v>1</v>
      </c>
      <c r="B12" s="33" t="s">
        <v>11</v>
      </c>
      <c r="C12" s="34" t="s">
        <v>157</v>
      </c>
      <c r="D12" s="35" t="s">
        <v>244</v>
      </c>
      <c r="E12" s="33"/>
      <c r="F12" s="33" t="s">
        <v>12</v>
      </c>
      <c r="G12" s="102" t="s">
        <v>146</v>
      </c>
      <c r="H12" s="36">
        <v>2</v>
      </c>
      <c r="I12" s="36">
        <v>0</v>
      </c>
      <c r="J12" s="36"/>
      <c r="K12" s="37">
        <v>2</v>
      </c>
      <c r="L12" s="38" t="s">
        <v>0</v>
      </c>
      <c r="M12" s="38" t="s">
        <v>1</v>
      </c>
      <c r="N12" s="33"/>
      <c r="O12" s="119" t="s">
        <v>243</v>
      </c>
    </row>
    <row r="13" spans="1:15" s="39" customFormat="1" x14ac:dyDescent="0.25">
      <c r="A13" s="85">
        <v>1</v>
      </c>
      <c r="B13" s="33" t="s">
        <v>79</v>
      </c>
      <c r="C13" s="34" t="s">
        <v>70</v>
      </c>
      <c r="D13" s="35" t="s">
        <v>175</v>
      </c>
      <c r="E13" s="33"/>
      <c r="F13" s="33" t="s">
        <v>12</v>
      </c>
      <c r="G13" s="102" t="s">
        <v>146</v>
      </c>
      <c r="H13" s="36">
        <v>0</v>
      </c>
      <c r="I13" s="36">
        <v>3</v>
      </c>
      <c r="J13" s="36"/>
      <c r="K13" s="37">
        <v>4</v>
      </c>
      <c r="L13" s="38" t="s">
        <v>4</v>
      </c>
      <c r="M13" s="38" t="s">
        <v>1</v>
      </c>
      <c r="N13" s="33" t="s">
        <v>13</v>
      </c>
      <c r="O13" s="119" t="s">
        <v>243</v>
      </c>
    </row>
    <row r="14" spans="1:15" s="39" customFormat="1" x14ac:dyDescent="0.25">
      <c r="A14" s="85">
        <v>1</v>
      </c>
      <c r="B14" s="33" t="s">
        <v>14</v>
      </c>
      <c r="C14" s="34" t="s">
        <v>159</v>
      </c>
      <c r="D14" s="35" t="s">
        <v>158</v>
      </c>
      <c r="E14" s="33"/>
      <c r="F14" s="33" t="s">
        <v>15</v>
      </c>
      <c r="G14" s="102" t="s">
        <v>146</v>
      </c>
      <c r="H14" s="36">
        <v>2</v>
      </c>
      <c r="I14" s="36">
        <v>0</v>
      </c>
      <c r="J14" s="36"/>
      <c r="K14" s="37">
        <v>2</v>
      </c>
      <c r="L14" s="38" t="s">
        <v>0</v>
      </c>
      <c r="M14" s="38" t="s">
        <v>1</v>
      </c>
      <c r="N14" s="33"/>
      <c r="O14" s="119" t="s">
        <v>243</v>
      </c>
    </row>
    <row r="15" spans="1:15" s="39" customFormat="1" x14ac:dyDescent="0.25">
      <c r="A15" s="85">
        <v>1</v>
      </c>
      <c r="B15" s="33" t="s">
        <v>80</v>
      </c>
      <c r="C15" s="33" t="s">
        <v>69</v>
      </c>
      <c r="D15" s="40" t="s">
        <v>174</v>
      </c>
      <c r="E15" s="33"/>
      <c r="F15" s="33" t="s">
        <v>15</v>
      </c>
      <c r="G15" s="102" t="s">
        <v>146</v>
      </c>
      <c r="H15" s="36">
        <v>0</v>
      </c>
      <c r="I15" s="36">
        <v>2</v>
      </c>
      <c r="J15" s="36"/>
      <c r="K15" s="37">
        <v>4</v>
      </c>
      <c r="L15" s="38" t="s">
        <v>4</v>
      </c>
      <c r="M15" s="38" t="s">
        <v>1</v>
      </c>
      <c r="N15" s="33" t="s">
        <v>16</v>
      </c>
      <c r="O15" s="119" t="s">
        <v>243</v>
      </c>
    </row>
    <row r="16" spans="1:15" s="39" customFormat="1" x14ac:dyDescent="0.25">
      <c r="A16" s="85">
        <v>1</v>
      </c>
      <c r="B16" s="33" t="s">
        <v>17</v>
      </c>
      <c r="C16" s="33" t="s">
        <v>18</v>
      </c>
      <c r="D16" s="41" t="s">
        <v>191</v>
      </c>
      <c r="E16" s="34"/>
      <c r="F16" s="34" t="s">
        <v>253</v>
      </c>
      <c r="G16" s="102" t="s">
        <v>147</v>
      </c>
      <c r="H16" s="36">
        <v>2</v>
      </c>
      <c r="I16" s="36">
        <v>0</v>
      </c>
      <c r="J16" s="36"/>
      <c r="K16" s="37">
        <v>2</v>
      </c>
      <c r="L16" s="38" t="s">
        <v>0</v>
      </c>
      <c r="M16" s="38" t="s">
        <v>1</v>
      </c>
      <c r="N16" s="33"/>
      <c r="O16" s="119" t="s">
        <v>243</v>
      </c>
    </row>
    <row r="17" spans="1:15" s="39" customFormat="1" x14ac:dyDescent="0.25">
      <c r="A17" s="85">
        <v>1</v>
      </c>
      <c r="B17" s="33" t="s">
        <v>19</v>
      </c>
      <c r="C17" s="33" t="s">
        <v>20</v>
      </c>
      <c r="D17" s="42" t="s">
        <v>188</v>
      </c>
      <c r="E17" s="33"/>
      <c r="F17" s="33" t="s">
        <v>21</v>
      </c>
      <c r="G17" s="102" t="s">
        <v>148</v>
      </c>
      <c r="H17" s="36">
        <v>0</v>
      </c>
      <c r="I17" s="36">
        <v>2</v>
      </c>
      <c r="J17" s="36"/>
      <c r="K17" s="37">
        <v>3</v>
      </c>
      <c r="L17" s="38" t="s">
        <v>4</v>
      </c>
      <c r="M17" s="38" t="s">
        <v>1</v>
      </c>
      <c r="N17" s="33"/>
      <c r="O17" s="119" t="s">
        <v>243</v>
      </c>
    </row>
    <row r="18" spans="1:15" s="39" customFormat="1" ht="24" customHeight="1" x14ac:dyDescent="0.25">
      <c r="A18" s="85">
        <v>1</v>
      </c>
      <c r="B18" s="33"/>
      <c r="C18" s="116" t="s">
        <v>241</v>
      </c>
      <c r="D18" s="94"/>
      <c r="E18" s="33"/>
      <c r="F18" s="33"/>
      <c r="G18" s="102"/>
      <c r="H18" s="36">
        <v>1</v>
      </c>
      <c r="I18" s="36">
        <v>0</v>
      </c>
      <c r="J18" s="36"/>
      <c r="K18" s="37">
        <v>2</v>
      </c>
      <c r="L18" s="38"/>
      <c r="M18" s="38" t="s">
        <v>3</v>
      </c>
      <c r="N18" s="33"/>
      <c r="O18" s="119" t="s">
        <v>243</v>
      </c>
    </row>
    <row r="19" spans="1:15" s="39" customFormat="1" x14ac:dyDescent="0.25">
      <c r="A19" s="86"/>
      <c r="B19" s="43"/>
      <c r="C19" s="43"/>
      <c r="D19" s="43"/>
      <c r="E19" s="43"/>
      <c r="F19" s="43"/>
      <c r="G19" s="103"/>
      <c r="H19" s="44">
        <f>SUM(H9:H18)</f>
        <v>10</v>
      </c>
      <c r="I19" s="44">
        <f>SUM(I9:I18)</f>
        <v>10</v>
      </c>
      <c r="J19" s="44">
        <f>SUM(J9:J18)</f>
        <v>0</v>
      </c>
      <c r="K19" s="45">
        <f>SUM(K9:K18)</f>
        <v>27</v>
      </c>
      <c r="L19" s="46"/>
      <c r="M19" s="46"/>
      <c r="N19" s="43"/>
      <c r="O19" s="119" t="s">
        <v>243</v>
      </c>
    </row>
    <row r="20" spans="1:15" s="39" customFormat="1" ht="24" x14ac:dyDescent="0.25">
      <c r="A20" s="86"/>
      <c r="B20" s="43"/>
      <c r="C20" s="43"/>
      <c r="D20" s="43"/>
      <c r="E20" s="43"/>
      <c r="F20" s="43"/>
      <c r="G20" s="123" t="s">
        <v>5</v>
      </c>
      <c r="H20" s="140">
        <f>SUM(H19:I19)*14</f>
        <v>280</v>
      </c>
      <c r="I20" s="141"/>
      <c r="J20" s="47">
        <f>SUM(J19)</f>
        <v>0</v>
      </c>
      <c r="K20" s="48"/>
      <c r="L20" s="46"/>
      <c r="M20" s="46"/>
      <c r="N20" s="43"/>
      <c r="O20" s="119" t="s">
        <v>243</v>
      </c>
    </row>
    <row r="21" spans="1:15" s="39" customFormat="1" x14ac:dyDescent="0.25">
      <c r="A21" s="87">
        <v>2</v>
      </c>
      <c r="B21" s="49" t="s">
        <v>22</v>
      </c>
      <c r="C21" s="49" t="s">
        <v>23</v>
      </c>
      <c r="D21" s="49" t="s">
        <v>160</v>
      </c>
      <c r="E21" s="50"/>
      <c r="F21" s="50" t="s">
        <v>249</v>
      </c>
      <c r="G21" s="104" t="s">
        <v>149</v>
      </c>
      <c r="H21" s="51">
        <v>1</v>
      </c>
      <c r="I21" s="51">
        <v>1</v>
      </c>
      <c r="J21" s="51"/>
      <c r="K21" s="55">
        <v>3</v>
      </c>
      <c r="L21" s="52" t="s">
        <v>0</v>
      </c>
      <c r="M21" s="52" t="s">
        <v>1</v>
      </c>
      <c r="N21" s="49"/>
      <c r="O21" s="119" t="s">
        <v>243</v>
      </c>
    </row>
    <row r="22" spans="1:15" s="39" customFormat="1" x14ac:dyDescent="0.25">
      <c r="A22" s="87">
        <v>2</v>
      </c>
      <c r="B22" s="49" t="s">
        <v>81</v>
      </c>
      <c r="C22" s="49" t="s">
        <v>192</v>
      </c>
      <c r="D22" s="49" t="s">
        <v>114</v>
      </c>
      <c r="E22" s="49" t="s">
        <v>79</v>
      </c>
      <c r="F22" s="49" t="s">
        <v>6</v>
      </c>
      <c r="G22" s="105" t="s">
        <v>146</v>
      </c>
      <c r="H22" s="53">
        <v>2</v>
      </c>
      <c r="I22" s="53">
        <v>2</v>
      </c>
      <c r="J22" s="53"/>
      <c r="K22" s="54">
        <v>5</v>
      </c>
      <c r="L22" s="52" t="s">
        <v>0</v>
      </c>
      <c r="M22" s="52" t="s">
        <v>1</v>
      </c>
      <c r="N22" s="49" t="s">
        <v>31</v>
      </c>
      <c r="O22" s="119" t="s">
        <v>243</v>
      </c>
    </row>
    <row r="23" spans="1:15" s="39" customFormat="1" ht="24" x14ac:dyDescent="0.25">
      <c r="A23" s="87">
        <v>2</v>
      </c>
      <c r="B23" s="49" t="s">
        <v>82</v>
      </c>
      <c r="C23" s="49" t="s">
        <v>33</v>
      </c>
      <c r="D23" s="49" t="s">
        <v>115</v>
      </c>
      <c r="E23" s="49"/>
      <c r="F23" s="49" t="s">
        <v>15</v>
      </c>
      <c r="G23" s="105" t="s">
        <v>146</v>
      </c>
      <c r="H23" s="53">
        <v>2</v>
      </c>
      <c r="I23" s="53">
        <v>2</v>
      </c>
      <c r="J23" s="53"/>
      <c r="K23" s="54">
        <v>5</v>
      </c>
      <c r="L23" s="52" t="s">
        <v>0</v>
      </c>
      <c r="M23" s="52" t="s">
        <v>1</v>
      </c>
      <c r="N23" s="50" t="s">
        <v>193</v>
      </c>
      <c r="O23" s="119" t="s">
        <v>243</v>
      </c>
    </row>
    <row r="24" spans="1:15" s="39" customFormat="1" x14ac:dyDescent="0.25">
      <c r="A24" s="87">
        <v>2</v>
      </c>
      <c r="B24" s="49" t="s">
        <v>83</v>
      </c>
      <c r="C24" s="49" t="s">
        <v>48</v>
      </c>
      <c r="D24" s="49" t="s">
        <v>117</v>
      </c>
      <c r="E24" s="49"/>
      <c r="F24" s="49" t="s">
        <v>24</v>
      </c>
      <c r="G24" s="105" t="s">
        <v>146</v>
      </c>
      <c r="H24" s="53">
        <v>2</v>
      </c>
      <c r="I24" s="53">
        <v>0</v>
      </c>
      <c r="J24" s="53"/>
      <c r="K24" s="54">
        <v>3</v>
      </c>
      <c r="L24" s="52" t="s">
        <v>0</v>
      </c>
      <c r="M24" s="52" t="s">
        <v>1</v>
      </c>
      <c r="N24" s="49" t="s">
        <v>25</v>
      </c>
      <c r="O24" s="119" t="s">
        <v>243</v>
      </c>
    </row>
    <row r="25" spans="1:15" s="39" customFormat="1" x14ac:dyDescent="0.25">
      <c r="A25" s="87">
        <v>2</v>
      </c>
      <c r="B25" s="49" t="s">
        <v>84</v>
      </c>
      <c r="C25" s="49" t="s">
        <v>49</v>
      </c>
      <c r="D25" s="49" t="s">
        <v>143</v>
      </c>
      <c r="E25" s="49"/>
      <c r="F25" s="49" t="s">
        <v>24</v>
      </c>
      <c r="G25" s="105" t="s">
        <v>146</v>
      </c>
      <c r="H25" s="53">
        <v>0</v>
      </c>
      <c r="I25" s="53">
        <v>2</v>
      </c>
      <c r="J25" s="53"/>
      <c r="K25" s="54">
        <v>3</v>
      </c>
      <c r="L25" s="52" t="s">
        <v>4</v>
      </c>
      <c r="M25" s="52" t="s">
        <v>1</v>
      </c>
      <c r="N25" s="49" t="s">
        <v>47</v>
      </c>
      <c r="O25" s="119" t="s">
        <v>243</v>
      </c>
    </row>
    <row r="26" spans="1:15" s="39" customFormat="1" x14ac:dyDescent="0.25">
      <c r="A26" s="87">
        <v>2</v>
      </c>
      <c r="B26" s="49" t="s">
        <v>85</v>
      </c>
      <c r="C26" s="49" t="s">
        <v>44</v>
      </c>
      <c r="D26" s="49" t="s">
        <v>118</v>
      </c>
      <c r="E26" s="49"/>
      <c r="F26" s="49" t="s">
        <v>6</v>
      </c>
      <c r="G26" s="105" t="s">
        <v>146</v>
      </c>
      <c r="H26" s="53">
        <v>1</v>
      </c>
      <c r="I26" s="53">
        <v>0</v>
      </c>
      <c r="J26" s="53"/>
      <c r="K26" s="54">
        <v>2</v>
      </c>
      <c r="L26" s="52" t="s">
        <v>0</v>
      </c>
      <c r="M26" s="52" t="s">
        <v>1</v>
      </c>
      <c r="N26" s="49" t="s">
        <v>180</v>
      </c>
      <c r="O26" s="119" t="s">
        <v>243</v>
      </c>
    </row>
    <row r="27" spans="1:15" s="39" customFormat="1" x14ac:dyDescent="0.25">
      <c r="A27" s="87">
        <v>2</v>
      </c>
      <c r="B27" s="49" t="s">
        <v>86</v>
      </c>
      <c r="C27" s="49" t="s">
        <v>41</v>
      </c>
      <c r="D27" s="49" t="s">
        <v>130</v>
      </c>
      <c r="E27" s="49"/>
      <c r="F27" s="49" t="s">
        <v>8</v>
      </c>
      <c r="G27" s="105" t="s">
        <v>146</v>
      </c>
      <c r="H27" s="53">
        <v>1</v>
      </c>
      <c r="I27" s="53">
        <v>0</v>
      </c>
      <c r="J27" s="53"/>
      <c r="K27" s="54">
        <v>2</v>
      </c>
      <c r="L27" s="52" t="s">
        <v>0</v>
      </c>
      <c r="M27" s="52" t="s">
        <v>1</v>
      </c>
      <c r="N27" s="49" t="s">
        <v>42</v>
      </c>
      <c r="O27" s="119" t="s">
        <v>243</v>
      </c>
    </row>
    <row r="28" spans="1:15" s="39" customFormat="1" x14ac:dyDescent="0.25">
      <c r="A28" s="87">
        <v>2</v>
      </c>
      <c r="B28" s="49" t="s">
        <v>87</v>
      </c>
      <c r="C28" s="49" t="s">
        <v>51</v>
      </c>
      <c r="D28" s="49" t="s">
        <v>120</v>
      </c>
      <c r="E28" s="49"/>
      <c r="F28" s="49" t="s">
        <v>52</v>
      </c>
      <c r="G28" s="105" t="s">
        <v>146</v>
      </c>
      <c r="H28" s="53">
        <v>0</v>
      </c>
      <c r="I28" s="53">
        <v>2</v>
      </c>
      <c r="J28" s="53"/>
      <c r="K28" s="54">
        <v>4</v>
      </c>
      <c r="L28" s="52" t="s">
        <v>4</v>
      </c>
      <c r="M28" s="52" t="s">
        <v>1</v>
      </c>
      <c r="N28" s="49" t="s">
        <v>53</v>
      </c>
      <c r="O28" s="119" t="s">
        <v>243</v>
      </c>
    </row>
    <row r="29" spans="1:15" s="39" customFormat="1" ht="24" customHeight="1" x14ac:dyDescent="0.25">
      <c r="A29" s="87">
        <v>2</v>
      </c>
      <c r="B29" s="49"/>
      <c r="C29" s="49" t="s">
        <v>241</v>
      </c>
      <c r="D29" s="49"/>
      <c r="E29" s="49"/>
      <c r="F29" s="49"/>
      <c r="G29" s="105"/>
      <c r="H29" s="53">
        <v>1</v>
      </c>
      <c r="I29" s="53">
        <v>0</v>
      </c>
      <c r="J29" s="53"/>
      <c r="K29" s="54">
        <v>2</v>
      </c>
      <c r="L29" s="52"/>
      <c r="M29" s="52" t="s">
        <v>3</v>
      </c>
      <c r="N29" s="49"/>
      <c r="O29" s="119" t="s">
        <v>243</v>
      </c>
    </row>
    <row r="30" spans="1:15" s="39" customFormat="1" x14ac:dyDescent="0.25">
      <c r="A30" s="86"/>
      <c r="B30" s="43"/>
      <c r="C30" s="43"/>
      <c r="D30" s="43"/>
      <c r="E30" s="43"/>
      <c r="F30" s="43"/>
      <c r="G30" s="103"/>
      <c r="H30" s="44">
        <f>SUM(H21:H29)</f>
        <v>10</v>
      </c>
      <c r="I30" s="44">
        <f>SUM(I21:I29)</f>
        <v>9</v>
      </c>
      <c r="J30" s="44">
        <f>SUM(J21:J29)</f>
        <v>0</v>
      </c>
      <c r="K30" s="44">
        <f>SUM(K21:K29)</f>
        <v>29</v>
      </c>
      <c r="L30" s="46"/>
      <c r="M30" s="46"/>
      <c r="N30" s="43"/>
      <c r="O30" s="119" t="s">
        <v>243</v>
      </c>
    </row>
    <row r="31" spans="1:15" s="39" customFormat="1" ht="24" x14ac:dyDescent="0.25">
      <c r="A31" s="86"/>
      <c r="B31" s="43"/>
      <c r="C31" s="43"/>
      <c r="D31" s="43"/>
      <c r="E31" s="43"/>
      <c r="F31" s="43"/>
      <c r="G31" s="123" t="s">
        <v>5</v>
      </c>
      <c r="H31" s="140">
        <f>SUM(H30:I30)*14</f>
        <v>266</v>
      </c>
      <c r="I31" s="141"/>
      <c r="J31" s="47">
        <f>SUM(J30)</f>
        <v>0</v>
      </c>
      <c r="K31" s="44"/>
      <c r="L31" s="46"/>
      <c r="M31" s="46"/>
      <c r="N31" s="43"/>
      <c r="O31" s="119" t="s">
        <v>243</v>
      </c>
    </row>
    <row r="32" spans="1:15" s="39" customFormat="1" x14ac:dyDescent="0.25">
      <c r="A32" s="85">
        <v>3</v>
      </c>
      <c r="B32" s="33" t="s">
        <v>88</v>
      </c>
      <c r="C32" s="33" t="s">
        <v>26</v>
      </c>
      <c r="D32" s="33" t="s">
        <v>121</v>
      </c>
      <c r="E32" s="33"/>
      <c r="F32" s="33" t="s">
        <v>27</v>
      </c>
      <c r="G32" s="102" t="s">
        <v>147</v>
      </c>
      <c r="H32" s="36">
        <v>2</v>
      </c>
      <c r="I32" s="36">
        <v>0</v>
      </c>
      <c r="J32" s="36"/>
      <c r="K32" s="37">
        <v>3</v>
      </c>
      <c r="L32" s="38" t="s">
        <v>0</v>
      </c>
      <c r="M32" s="38" t="s">
        <v>1</v>
      </c>
      <c r="N32" s="33" t="s">
        <v>28</v>
      </c>
      <c r="O32" s="119" t="s">
        <v>243</v>
      </c>
    </row>
    <row r="33" spans="1:15" s="39" customFormat="1" x14ac:dyDescent="0.25">
      <c r="A33" s="85">
        <v>3</v>
      </c>
      <c r="B33" s="33" t="s">
        <v>89</v>
      </c>
      <c r="C33" s="33" t="s">
        <v>196</v>
      </c>
      <c r="D33" s="33" t="s">
        <v>122</v>
      </c>
      <c r="E33" s="33" t="s">
        <v>81</v>
      </c>
      <c r="F33" s="33" t="s">
        <v>6</v>
      </c>
      <c r="G33" s="102" t="s">
        <v>146</v>
      </c>
      <c r="H33" s="36">
        <v>2</v>
      </c>
      <c r="I33" s="36">
        <v>2</v>
      </c>
      <c r="J33" s="36"/>
      <c r="K33" s="37">
        <v>5</v>
      </c>
      <c r="L33" s="38" t="s">
        <v>0</v>
      </c>
      <c r="M33" s="38" t="s">
        <v>1</v>
      </c>
      <c r="N33" s="33" t="s">
        <v>32</v>
      </c>
      <c r="O33" s="119" t="s">
        <v>243</v>
      </c>
    </row>
    <row r="34" spans="1:15" s="39" customFormat="1" x14ac:dyDescent="0.25">
      <c r="A34" s="85">
        <v>3</v>
      </c>
      <c r="B34" s="33" t="s">
        <v>90</v>
      </c>
      <c r="C34" s="33" t="s">
        <v>34</v>
      </c>
      <c r="D34" s="33" t="s">
        <v>116</v>
      </c>
      <c r="E34" s="33" t="s">
        <v>82</v>
      </c>
      <c r="F34" s="33" t="s">
        <v>15</v>
      </c>
      <c r="G34" s="102" t="s">
        <v>146</v>
      </c>
      <c r="H34" s="36">
        <v>2</v>
      </c>
      <c r="I34" s="36">
        <v>0</v>
      </c>
      <c r="J34" s="36"/>
      <c r="K34" s="37">
        <v>3</v>
      </c>
      <c r="L34" s="38" t="s">
        <v>0</v>
      </c>
      <c r="M34" s="38" t="s">
        <v>1</v>
      </c>
      <c r="N34" s="33" t="s">
        <v>35</v>
      </c>
      <c r="O34" s="119" t="s">
        <v>243</v>
      </c>
    </row>
    <row r="35" spans="1:15" s="39" customFormat="1" x14ac:dyDescent="0.25">
      <c r="A35" s="85">
        <v>3</v>
      </c>
      <c r="B35" s="33" t="s">
        <v>91</v>
      </c>
      <c r="C35" s="33" t="s">
        <v>36</v>
      </c>
      <c r="D35" s="33" t="s">
        <v>123</v>
      </c>
      <c r="E35" s="33"/>
      <c r="F35" s="33" t="s">
        <v>15</v>
      </c>
      <c r="G35" s="102" t="s">
        <v>146</v>
      </c>
      <c r="H35" s="36">
        <v>0</v>
      </c>
      <c r="I35" s="36">
        <v>2</v>
      </c>
      <c r="J35" s="36"/>
      <c r="K35" s="37">
        <v>3</v>
      </c>
      <c r="L35" s="38" t="s">
        <v>4</v>
      </c>
      <c r="M35" s="38" t="s">
        <v>1</v>
      </c>
      <c r="N35" s="33" t="s">
        <v>37</v>
      </c>
      <c r="O35" s="119" t="s">
        <v>243</v>
      </c>
    </row>
    <row r="36" spans="1:15" s="39" customFormat="1" ht="24" x14ac:dyDescent="0.25">
      <c r="A36" s="85">
        <v>3</v>
      </c>
      <c r="B36" s="33" t="s">
        <v>92</v>
      </c>
      <c r="C36" s="33" t="s">
        <v>38</v>
      </c>
      <c r="D36" s="33" t="s">
        <v>124</v>
      </c>
      <c r="E36" s="33"/>
      <c r="F36" s="33" t="s">
        <v>24</v>
      </c>
      <c r="G36" s="102" t="s">
        <v>146</v>
      </c>
      <c r="H36" s="36">
        <v>2</v>
      </c>
      <c r="I36" s="36">
        <v>0</v>
      </c>
      <c r="J36" s="36"/>
      <c r="K36" s="37">
        <v>3</v>
      </c>
      <c r="L36" s="38" t="s">
        <v>0</v>
      </c>
      <c r="M36" s="38" t="s">
        <v>1</v>
      </c>
      <c r="N36" s="33" t="s">
        <v>167</v>
      </c>
      <c r="O36" s="119" t="s">
        <v>243</v>
      </c>
    </row>
    <row r="37" spans="1:15" s="39" customFormat="1" x14ac:dyDescent="0.25">
      <c r="A37" s="85">
        <v>3</v>
      </c>
      <c r="B37" s="33" t="s">
        <v>195</v>
      </c>
      <c r="C37" s="33" t="s">
        <v>172</v>
      </c>
      <c r="D37" s="94" t="s">
        <v>125</v>
      </c>
      <c r="E37" s="33"/>
      <c r="F37" s="33" t="s">
        <v>56</v>
      </c>
      <c r="G37" s="102" t="s">
        <v>146</v>
      </c>
      <c r="H37" s="36">
        <v>1</v>
      </c>
      <c r="I37" s="36">
        <v>2</v>
      </c>
      <c r="J37" s="36"/>
      <c r="K37" s="37">
        <v>5</v>
      </c>
      <c r="L37" s="38" t="s">
        <v>4</v>
      </c>
      <c r="M37" s="38" t="s">
        <v>1</v>
      </c>
      <c r="N37" s="33"/>
      <c r="O37" s="119" t="s">
        <v>243</v>
      </c>
    </row>
    <row r="38" spans="1:15" s="39" customFormat="1" x14ac:dyDescent="0.25">
      <c r="A38" s="85">
        <v>3</v>
      </c>
      <c r="B38" s="33" t="s">
        <v>93</v>
      </c>
      <c r="C38" s="33" t="s">
        <v>54</v>
      </c>
      <c r="D38" s="33" t="s">
        <v>119</v>
      </c>
      <c r="E38" s="33" t="s">
        <v>87</v>
      </c>
      <c r="F38" s="33" t="s">
        <v>52</v>
      </c>
      <c r="G38" s="102" t="s">
        <v>146</v>
      </c>
      <c r="H38" s="36">
        <v>0</v>
      </c>
      <c r="I38" s="36">
        <v>2</v>
      </c>
      <c r="J38" s="36"/>
      <c r="K38" s="37">
        <v>2</v>
      </c>
      <c r="L38" s="38" t="s">
        <v>4</v>
      </c>
      <c r="M38" s="38" t="s">
        <v>1</v>
      </c>
      <c r="N38" s="33" t="s">
        <v>55</v>
      </c>
      <c r="O38" s="119" t="s">
        <v>243</v>
      </c>
    </row>
    <row r="39" spans="1:15" s="39" customFormat="1" x14ac:dyDescent="0.25">
      <c r="A39" s="85">
        <v>3</v>
      </c>
      <c r="B39" s="33" t="s">
        <v>102</v>
      </c>
      <c r="C39" s="33" t="s">
        <v>71</v>
      </c>
      <c r="D39" s="33" t="s">
        <v>173</v>
      </c>
      <c r="E39" s="33" t="s">
        <v>86</v>
      </c>
      <c r="F39" s="33" t="s">
        <v>8</v>
      </c>
      <c r="G39" s="102" t="s">
        <v>146</v>
      </c>
      <c r="H39" s="36">
        <v>0</v>
      </c>
      <c r="I39" s="36">
        <v>2</v>
      </c>
      <c r="J39" s="36"/>
      <c r="K39" s="37">
        <v>2</v>
      </c>
      <c r="L39" s="38" t="s">
        <v>4</v>
      </c>
      <c r="M39" s="38" t="s">
        <v>1</v>
      </c>
      <c r="N39" s="33" t="s">
        <v>43</v>
      </c>
      <c r="O39" s="119" t="s">
        <v>243</v>
      </c>
    </row>
    <row r="40" spans="1:15" s="39" customFormat="1" ht="24" customHeight="1" x14ac:dyDescent="0.25">
      <c r="A40" s="85">
        <v>3</v>
      </c>
      <c r="B40" s="33"/>
      <c r="C40" s="116" t="s">
        <v>241</v>
      </c>
      <c r="D40" s="33"/>
      <c r="E40" s="33"/>
      <c r="F40" s="33"/>
      <c r="G40" s="102"/>
      <c r="H40" s="36">
        <v>1</v>
      </c>
      <c r="I40" s="36">
        <v>0</v>
      </c>
      <c r="J40" s="36"/>
      <c r="K40" s="37">
        <v>2</v>
      </c>
      <c r="L40" s="38"/>
      <c r="M40" s="38" t="s">
        <v>3</v>
      </c>
      <c r="N40" s="33"/>
      <c r="O40" s="119" t="s">
        <v>243</v>
      </c>
    </row>
    <row r="41" spans="1:15" s="39" customFormat="1" x14ac:dyDescent="0.25">
      <c r="A41" s="86"/>
      <c r="B41" s="43"/>
      <c r="C41" s="43"/>
      <c r="D41" s="43"/>
      <c r="E41" s="43"/>
      <c r="F41" s="43"/>
      <c r="G41" s="103"/>
      <c r="H41" s="44">
        <f>SUM(H32:H40)</f>
        <v>10</v>
      </c>
      <c r="I41" s="44">
        <f>SUM(I32:I40)</f>
        <v>10</v>
      </c>
      <c r="J41" s="44">
        <f>SUM(J32:J40)</f>
        <v>0</v>
      </c>
      <c r="K41" s="44">
        <f>SUM(K32:K40)</f>
        <v>28</v>
      </c>
      <c r="L41" s="46"/>
      <c r="M41" s="46"/>
      <c r="N41" s="43"/>
      <c r="O41" s="119" t="s">
        <v>243</v>
      </c>
    </row>
    <row r="42" spans="1:15" s="39" customFormat="1" ht="24" x14ac:dyDescent="0.25">
      <c r="A42" s="86"/>
      <c r="B42" s="43"/>
      <c r="C42" s="43"/>
      <c r="D42" s="43"/>
      <c r="E42" s="43"/>
      <c r="F42" s="43"/>
      <c r="G42" s="123" t="s">
        <v>5</v>
      </c>
      <c r="H42" s="140">
        <f>SUM(H41:I41)*14</f>
        <v>280</v>
      </c>
      <c r="I42" s="141"/>
      <c r="J42" s="47">
        <f>SUM(J41)</f>
        <v>0</v>
      </c>
      <c r="K42" s="44"/>
      <c r="L42" s="46"/>
      <c r="M42" s="46"/>
      <c r="N42" s="43"/>
      <c r="O42" s="119" t="s">
        <v>243</v>
      </c>
    </row>
    <row r="43" spans="1:15" s="39" customFormat="1" x14ac:dyDescent="0.25">
      <c r="A43" s="87">
        <v>4</v>
      </c>
      <c r="B43" s="49" t="s">
        <v>94</v>
      </c>
      <c r="C43" s="49" t="s">
        <v>29</v>
      </c>
      <c r="D43" s="49" t="s">
        <v>127</v>
      </c>
      <c r="E43" s="49" t="s">
        <v>88</v>
      </c>
      <c r="F43" s="49" t="s">
        <v>27</v>
      </c>
      <c r="G43" s="105" t="s">
        <v>147</v>
      </c>
      <c r="H43" s="53">
        <v>0</v>
      </c>
      <c r="I43" s="53">
        <v>2</v>
      </c>
      <c r="J43" s="53"/>
      <c r="K43" s="54">
        <v>2</v>
      </c>
      <c r="L43" s="52" t="s">
        <v>4</v>
      </c>
      <c r="M43" s="52" t="s">
        <v>1</v>
      </c>
      <c r="N43" s="49" t="s">
        <v>30</v>
      </c>
      <c r="O43" s="119" t="s">
        <v>243</v>
      </c>
    </row>
    <row r="44" spans="1:15" s="39" customFormat="1" x14ac:dyDescent="0.25">
      <c r="A44" s="87">
        <v>4</v>
      </c>
      <c r="B44" s="49" t="s">
        <v>95</v>
      </c>
      <c r="C44" s="49" t="s">
        <v>76</v>
      </c>
      <c r="D44" s="49" t="s">
        <v>128</v>
      </c>
      <c r="E44" s="49"/>
      <c r="F44" s="50" t="s">
        <v>154</v>
      </c>
      <c r="G44" s="105" t="s">
        <v>146</v>
      </c>
      <c r="H44" s="53">
        <v>0</v>
      </c>
      <c r="I44" s="53">
        <v>4</v>
      </c>
      <c r="J44" s="53"/>
      <c r="K44" s="54">
        <v>7</v>
      </c>
      <c r="L44" s="52" t="s">
        <v>4</v>
      </c>
      <c r="M44" s="52" t="s">
        <v>1</v>
      </c>
      <c r="N44" s="49"/>
      <c r="O44" s="119" t="s">
        <v>243</v>
      </c>
    </row>
    <row r="45" spans="1:15" s="39" customFormat="1" x14ac:dyDescent="0.25">
      <c r="A45" s="87">
        <v>4</v>
      </c>
      <c r="B45" s="49" t="s">
        <v>96</v>
      </c>
      <c r="C45" s="49" t="s">
        <v>75</v>
      </c>
      <c r="D45" s="49" t="s">
        <v>131</v>
      </c>
      <c r="E45" s="49"/>
      <c r="F45" s="49" t="s">
        <v>77</v>
      </c>
      <c r="G45" s="105" t="s">
        <v>146</v>
      </c>
      <c r="H45" s="53">
        <v>0</v>
      </c>
      <c r="I45" s="53">
        <v>2</v>
      </c>
      <c r="J45" s="53"/>
      <c r="K45" s="54">
        <v>4</v>
      </c>
      <c r="L45" s="52" t="s">
        <v>4</v>
      </c>
      <c r="M45" s="52" t="s">
        <v>1</v>
      </c>
      <c r="N45" s="49"/>
      <c r="O45" s="119" t="s">
        <v>243</v>
      </c>
    </row>
    <row r="46" spans="1:15" s="39" customFormat="1" x14ac:dyDescent="0.25">
      <c r="A46" s="87">
        <v>4</v>
      </c>
      <c r="B46" s="49" t="s">
        <v>97</v>
      </c>
      <c r="C46" s="49" t="s">
        <v>45</v>
      </c>
      <c r="D46" s="49" t="s">
        <v>132</v>
      </c>
      <c r="E46" s="49" t="s">
        <v>85</v>
      </c>
      <c r="F46" s="49" t="s">
        <v>6</v>
      </c>
      <c r="G46" s="105" t="s">
        <v>146</v>
      </c>
      <c r="H46" s="53">
        <v>0</v>
      </c>
      <c r="I46" s="53">
        <v>2</v>
      </c>
      <c r="J46" s="53"/>
      <c r="K46" s="54">
        <v>2</v>
      </c>
      <c r="L46" s="52" t="s">
        <v>4</v>
      </c>
      <c r="M46" s="52" t="s">
        <v>1</v>
      </c>
      <c r="N46" s="49" t="s">
        <v>46</v>
      </c>
      <c r="O46" s="119" t="s">
        <v>243</v>
      </c>
    </row>
    <row r="47" spans="1:15" s="39" customFormat="1" x14ac:dyDescent="0.25">
      <c r="A47" s="92" t="s">
        <v>250</v>
      </c>
      <c r="B47" s="49"/>
      <c r="C47" s="49"/>
      <c r="D47" s="49"/>
      <c r="E47" s="49"/>
      <c r="F47" s="49"/>
      <c r="G47" s="105"/>
      <c r="H47" s="53"/>
      <c r="I47" s="53"/>
      <c r="J47" s="53"/>
      <c r="K47" s="54"/>
      <c r="L47" s="52"/>
      <c r="M47" s="52"/>
      <c r="N47" s="49"/>
      <c r="O47" s="119" t="s">
        <v>243</v>
      </c>
    </row>
    <row r="48" spans="1:15" s="57" customFormat="1" x14ac:dyDescent="0.25">
      <c r="A48" s="87">
        <v>4</v>
      </c>
      <c r="B48" s="50" t="s">
        <v>100</v>
      </c>
      <c r="C48" s="50" t="s">
        <v>39</v>
      </c>
      <c r="D48" s="50" t="s">
        <v>129</v>
      </c>
      <c r="E48" s="50" t="s">
        <v>92</v>
      </c>
      <c r="F48" s="50" t="s">
        <v>24</v>
      </c>
      <c r="G48" s="104" t="s">
        <v>146</v>
      </c>
      <c r="H48" s="51">
        <v>0</v>
      </c>
      <c r="I48" s="51">
        <v>2</v>
      </c>
      <c r="J48" s="51"/>
      <c r="K48" s="55">
        <v>3</v>
      </c>
      <c r="L48" s="56" t="s">
        <v>4</v>
      </c>
      <c r="M48" s="52" t="s">
        <v>2</v>
      </c>
      <c r="N48" s="50" t="s">
        <v>40</v>
      </c>
      <c r="O48" s="119" t="s">
        <v>243</v>
      </c>
    </row>
    <row r="49" spans="1:15" s="57" customFormat="1" x14ac:dyDescent="0.25">
      <c r="A49" s="87">
        <v>4</v>
      </c>
      <c r="B49" s="49" t="s">
        <v>101</v>
      </c>
      <c r="C49" s="49" t="s">
        <v>151</v>
      </c>
      <c r="D49" s="50" t="s">
        <v>208</v>
      </c>
      <c r="E49" s="49"/>
      <c r="F49" s="49" t="s">
        <v>56</v>
      </c>
      <c r="G49" s="105" t="s">
        <v>146</v>
      </c>
      <c r="H49" s="53">
        <v>0</v>
      </c>
      <c r="I49" s="53">
        <v>2</v>
      </c>
      <c r="J49" s="53"/>
      <c r="K49" s="54">
        <v>3</v>
      </c>
      <c r="L49" s="52" t="s">
        <v>4</v>
      </c>
      <c r="M49" s="52" t="s">
        <v>2</v>
      </c>
      <c r="N49" s="49" t="s">
        <v>168</v>
      </c>
      <c r="O49" s="119" t="s">
        <v>243</v>
      </c>
    </row>
    <row r="50" spans="1:15" s="57" customFormat="1" x14ac:dyDescent="0.25">
      <c r="A50" s="87">
        <v>4</v>
      </c>
      <c r="B50" s="49" t="s">
        <v>197</v>
      </c>
      <c r="C50" s="49" t="s">
        <v>57</v>
      </c>
      <c r="D50" s="49" t="s">
        <v>133</v>
      </c>
      <c r="E50" s="49"/>
      <c r="F50" s="50" t="s">
        <v>153</v>
      </c>
      <c r="G50" s="105" t="s">
        <v>146</v>
      </c>
      <c r="H50" s="53">
        <v>2</v>
      </c>
      <c r="I50" s="53">
        <v>1</v>
      </c>
      <c r="J50" s="53"/>
      <c r="K50" s="54">
        <v>4</v>
      </c>
      <c r="L50" s="52" t="s">
        <v>4</v>
      </c>
      <c r="M50" s="52" t="s">
        <v>2</v>
      </c>
      <c r="N50" s="49" t="s">
        <v>198</v>
      </c>
      <c r="O50" s="119" t="s">
        <v>243</v>
      </c>
    </row>
    <row r="51" spans="1:15" s="109" customFormat="1" x14ac:dyDescent="0.25">
      <c r="A51" s="87">
        <v>4</v>
      </c>
      <c r="B51" s="50" t="s">
        <v>245</v>
      </c>
      <c r="C51" s="49" t="s">
        <v>246</v>
      </c>
      <c r="D51" s="49" t="s">
        <v>218</v>
      </c>
      <c r="E51" s="49"/>
      <c r="F51" s="49" t="s">
        <v>221</v>
      </c>
      <c r="G51" s="105" t="s">
        <v>146</v>
      </c>
      <c r="H51" s="53">
        <v>0</v>
      </c>
      <c r="I51" s="53">
        <v>2</v>
      </c>
      <c r="J51" s="53"/>
      <c r="K51" s="54">
        <v>3</v>
      </c>
      <c r="L51" s="52" t="s">
        <v>4</v>
      </c>
      <c r="M51" s="52" t="s">
        <v>2</v>
      </c>
      <c r="N51" s="49"/>
      <c r="O51" s="119" t="s">
        <v>243</v>
      </c>
    </row>
    <row r="52" spans="1:15" s="125" customFormat="1" x14ac:dyDescent="0.25">
      <c r="A52" s="87">
        <v>4</v>
      </c>
      <c r="B52" s="49" t="s">
        <v>217</v>
      </c>
      <c r="C52" s="49" t="s">
        <v>210</v>
      </c>
      <c r="D52" s="49" t="s">
        <v>214</v>
      </c>
      <c r="E52" s="49"/>
      <c r="F52" s="49" t="s">
        <v>211</v>
      </c>
      <c r="G52" s="105" t="s">
        <v>147</v>
      </c>
      <c r="H52" s="53">
        <v>2</v>
      </c>
      <c r="I52" s="53">
        <v>2</v>
      </c>
      <c r="J52" s="53"/>
      <c r="K52" s="54">
        <v>4</v>
      </c>
      <c r="L52" s="52" t="s">
        <v>0</v>
      </c>
      <c r="M52" s="52" t="s">
        <v>2</v>
      </c>
      <c r="N52" s="49"/>
      <c r="O52" s="124" t="s">
        <v>243</v>
      </c>
    </row>
    <row r="53" spans="1:15" s="39" customFormat="1" x14ac:dyDescent="0.25">
      <c r="A53" s="86"/>
      <c r="B53" s="43"/>
      <c r="C53" s="43"/>
      <c r="D53" s="43"/>
      <c r="E53" s="43"/>
      <c r="F53" s="43"/>
      <c r="G53" s="103"/>
      <c r="H53" s="44">
        <f>SUM(H43:H52)</f>
        <v>4</v>
      </c>
      <c r="I53" s="44">
        <f>SUM(I43:I52)</f>
        <v>19</v>
      </c>
      <c r="J53" s="44">
        <f>SUM(J43:J52)</f>
        <v>0</v>
      </c>
      <c r="K53" s="44">
        <f>SUM(K43:K52)</f>
        <v>32</v>
      </c>
      <c r="L53" s="46"/>
      <c r="M53" s="46"/>
      <c r="N53" s="43"/>
      <c r="O53" s="119" t="s">
        <v>243</v>
      </c>
    </row>
    <row r="54" spans="1:15" s="39" customFormat="1" ht="24" x14ac:dyDescent="0.25">
      <c r="A54" s="86"/>
      <c r="B54" s="43"/>
      <c r="C54" s="43"/>
      <c r="D54" s="43"/>
      <c r="E54" s="43"/>
      <c r="F54" s="43"/>
      <c r="G54" s="123" t="s">
        <v>5</v>
      </c>
      <c r="H54" s="140">
        <f>SUM(H53:I53)*14</f>
        <v>322</v>
      </c>
      <c r="I54" s="141"/>
      <c r="J54" s="47">
        <f>SUM(J53)</f>
        <v>0</v>
      </c>
      <c r="K54" s="44"/>
      <c r="L54" s="46"/>
      <c r="M54" s="46"/>
      <c r="N54" s="43"/>
      <c r="O54" s="119" t="s">
        <v>243</v>
      </c>
    </row>
    <row r="55" spans="1:15" s="39" customFormat="1" ht="24" x14ac:dyDescent="0.25">
      <c r="A55" s="85">
        <v>5</v>
      </c>
      <c r="B55" s="33" t="s">
        <v>103</v>
      </c>
      <c r="C55" s="33" t="s">
        <v>50</v>
      </c>
      <c r="D55" s="33" t="s">
        <v>144</v>
      </c>
      <c r="E55" s="33" t="s">
        <v>84</v>
      </c>
      <c r="F55" s="33" t="s">
        <v>24</v>
      </c>
      <c r="G55" s="102" t="s">
        <v>146</v>
      </c>
      <c r="H55" s="36">
        <v>2</v>
      </c>
      <c r="I55" s="36">
        <v>0</v>
      </c>
      <c r="J55" s="36"/>
      <c r="K55" s="37">
        <v>2</v>
      </c>
      <c r="L55" s="38" t="s">
        <v>0</v>
      </c>
      <c r="M55" s="38" t="s">
        <v>1</v>
      </c>
      <c r="N55" s="33" t="s">
        <v>182</v>
      </c>
      <c r="O55" s="119" t="s">
        <v>243</v>
      </c>
    </row>
    <row r="56" spans="1:15" s="39" customFormat="1" x14ac:dyDescent="0.25">
      <c r="A56" s="85">
        <v>5</v>
      </c>
      <c r="B56" s="33" t="s">
        <v>104</v>
      </c>
      <c r="C56" s="33" t="s">
        <v>165</v>
      </c>
      <c r="D56" s="33" t="s">
        <v>202</v>
      </c>
      <c r="E56" s="33"/>
      <c r="F56" s="33" t="s">
        <v>15</v>
      </c>
      <c r="G56" s="102" t="s">
        <v>146</v>
      </c>
      <c r="H56" s="36"/>
      <c r="I56" s="36"/>
      <c r="J56" s="36"/>
      <c r="K56" s="37">
        <v>5</v>
      </c>
      <c r="L56" s="38" t="s">
        <v>4</v>
      </c>
      <c r="M56" s="38" t="s">
        <v>1</v>
      </c>
      <c r="N56" s="33"/>
      <c r="O56" s="119" t="s">
        <v>243</v>
      </c>
    </row>
    <row r="57" spans="1:15" s="39" customFormat="1" x14ac:dyDescent="0.25">
      <c r="A57" s="85">
        <v>5</v>
      </c>
      <c r="B57" s="33" t="s">
        <v>105</v>
      </c>
      <c r="C57" s="33" t="s">
        <v>68</v>
      </c>
      <c r="D57" s="94" t="s">
        <v>135</v>
      </c>
      <c r="E57" s="33"/>
      <c r="F57" s="33" t="s">
        <v>77</v>
      </c>
      <c r="G57" s="102" t="s">
        <v>146</v>
      </c>
      <c r="H57" s="36"/>
      <c r="I57" s="36"/>
      <c r="J57" s="36">
        <v>240</v>
      </c>
      <c r="K57" s="37">
        <v>6</v>
      </c>
      <c r="L57" s="38" t="s">
        <v>4</v>
      </c>
      <c r="M57" s="38" t="s">
        <v>1</v>
      </c>
      <c r="N57" s="33"/>
      <c r="O57" s="119" t="s">
        <v>243</v>
      </c>
    </row>
    <row r="58" spans="1:15" s="39" customFormat="1" x14ac:dyDescent="0.25">
      <c r="A58" s="93" t="s">
        <v>250</v>
      </c>
      <c r="B58" s="33"/>
      <c r="C58" s="33"/>
      <c r="D58" s="33"/>
      <c r="E58" s="33"/>
      <c r="F58" s="33"/>
      <c r="G58" s="102"/>
      <c r="H58" s="36"/>
      <c r="I58" s="36"/>
      <c r="J58" s="36"/>
      <c r="K58" s="37"/>
      <c r="L58" s="38"/>
      <c r="M58" s="38"/>
      <c r="N58" s="33"/>
      <c r="O58" s="119" t="s">
        <v>243</v>
      </c>
    </row>
    <row r="59" spans="1:15" s="39" customFormat="1" x14ac:dyDescent="0.25">
      <c r="A59" s="85">
        <v>5</v>
      </c>
      <c r="B59" s="34" t="s">
        <v>199</v>
      </c>
      <c r="C59" s="33" t="s">
        <v>58</v>
      </c>
      <c r="D59" s="33" t="s">
        <v>134</v>
      </c>
      <c r="E59" s="33"/>
      <c r="F59" s="34" t="s">
        <v>153</v>
      </c>
      <c r="G59" s="102" t="s">
        <v>146</v>
      </c>
      <c r="H59" s="36">
        <v>2</v>
      </c>
      <c r="I59" s="36">
        <v>1</v>
      </c>
      <c r="J59" s="36"/>
      <c r="K59" s="37">
        <v>4</v>
      </c>
      <c r="L59" s="38" t="s">
        <v>4</v>
      </c>
      <c r="M59" s="38" t="s">
        <v>2</v>
      </c>
      <c r="N59" s="99" t="s">
        <v>201</v>
      </c>
      <c r="O59" s="119" t="s">
        <v>243</v>
      </c>
    </row>
    <row r="60" spans="1:15" s="39" customFormat="1" ht="24" x14ac:dyDescent="0.25">
      <c r="A60" s="85">
        <v>5</v>
      </c>
      <c r="B60" s="33" t="s">
        <v>106</v>
      </c>
      <c r="C60" s="33" t="s">
        <v>65</v>
      </c>
      <c r="D60" s="33" t="s">
        <v>136</v>
      </c>
      <c r="E60" s="33" t="s">
        <v>7</v>
      </c>
      <c r="F60" s="33" t="s">
        <v>56</v>
      </c>
      <c r="G60" s="102" t="s">
        <v>146</v>
      </c>
      <c r="H60" s="36">
        <v>1</v>
      </c>
      <c r="I60" s="36">
        <v>2</v>
      </c>
      <c r="J60" s="36"/>
      <c r="K60" s="37">
        <v>4</v>
      </c>
      <c r="L60" s="38" t="s">
        <v>4</v>
      </c>
      <c r="M60" s="38" t="s">
        <v>2</v>
      </c>
      <c r="N60" s="33" t="s">
        <v>169</v>
      </c>
      <c r="O60" s="119" t="s">
        <v>243</v>
      </c>
    </row>
    <row r="61" spans="1:15" s="39" customFormat="1" ht="24" x14ac:dyDescent="0.25">
      <c r="A61" s="85">
        <v>5</v>
      </c>
      <c r="B61" s="33" t="s">
        <v>107</v>
      </c>
      <c r="C61" s="33" t="s">
        <v>152</v>
      </c>
      <c r="D61" s="34" t="s">
        <v>209</v>
      </c>
      <c r="E61" s="33" t="s">
        <v>92</v>
      </c>
      <c r="F61" s="33" t="s">
        <v>52</v>
      </c>
      <c r="G61" s="102" t="s">
        <v>146</v>
      </c>
      <c r="H61" s="36">
        <v>2</v>
      </c>
      <c r="I61" s="36">
        <v>1</v>
      </c>
      <c r="J61" s="36"/>
      <c r="K61" s="37">
        <v>3</v>
      </c>
      <c r="L61" s="38" t="s">
        <v>0</v>
      </c>
      <c r="M61" s="38" t="s">
        <v>2</v>
      </c>
      <c r="N61" s="33" t="s">
        <v>170</v>
      </c>
      <c r="O61" s="119" t="s">
        <v>243</v>
      </c>
    </row>
    <row r="62" spans="1:15" s="39" customFormat="1" x14ac:dyDescent="0.25">
      <c r="A62" s="85">
        <v>5</v>
      </c>
      <c r="B62" s="33" t="s">
        <v>59</v>
      </c>
      <c r="C62" s="33" t="s">
        <v>60</v>
      </c>
      <c r="D62" s="94" t="s">
        <v>137</v>
      </c>
      <c r="E62" s="33"/>
      <c r="F62" s="33" t="s">
        <v>254</v>
      </c>
      <c r="G62" s="102" t="s">
        <v>150</v>
      </c>
      <c r="H62" s="36">
        <v>0</v>
      </c>
      <c r="I62" s="36">
        <v>2</v>
      </c>
      <c r="J62" s="36"/>
      <c r="K62" s="37">
        <v>2</v>
      </c>
      <c r="L62" s="38" t="s">
        <v>4</v>
      </c>
      <c r="M62" s="38" t="s">
        <v>2</v>
      </c>
      <c r="N62" s="33"/>
      <c r="O62" s="119" t="s">
        <v>243</v>
      </c>
    </row>
    <row r="63" spans="1:15" s="39" customFormat="1" x14ac:dyDescent="0.25">
      <c r="A63" s="85">
        <v>5</v>
      </c>
      <c r="B63" s="33" t="s">
        <v>108</v>
      </c>
      <c r="C63" s="33" t="s">
        <v>61</v>
      </c>
      <c r="D63" s="33" t="s">
        <v>138</v>
      </c>
      <c r="E63" s="33"/>
      <c r="F63" s="34" t="s">
        <v>153</v>
      </c>
      <c r="G63" s="102" t="s">
        <v>146</v>
      </c>
      <c r="H63" s="36">
        <v>2</v>
      </c>
      <c r="I63" s="36">
        <v>1</v>
      </c>
      <c r="J63" s="36"/>
      <c r="K63" s="37">
        <v>3</v>
      </c>
      <c r="L63" s="38" t="s">
        <v>0</v>
      </c>
      <c r="M63" s="38" t="s">
        <v>2</v>
      </c>
      <c r="N63" s="33" t="s">
        <v>62</v>
      </c>
      <c r="O63" s="119" t="s">
        <v>243</v>
      </c>
    </row>
    <row r="64" spans="1:15" s="39" customFormat="1" x14ac:dyDescent="0.25">
      <c r="A64" s="85">
        <v>5</v>
      </c>
      <c r="B64" s="33" t="s">
        <v>109</v>
      </c>
      <c r="C64" s="33" t="s">
        <v>63</v>
      </c>
      <c r="D64" s="33" t="s">
        <v>126</v>
      </c>
      <c r="E64" s="33"/>
      <c r="F64" s="33" t="s">
        <v>6</v>
      </c>
      <c r="G64" s="102" t="s">
        <v>146</v>
      </c>
      <c r="H64" s="36">
        <v>0</v>
      </c>
      <c r="I64" s="36">
        <v>2</v>
      </c>
      <c r="J64" s="36"/>
      <c r="K64" s="37">
        <v>2</v>
      </c>
      <c r="L64" s="38" t="s">
        <v>4</v>
      </c>
      <c r="M64" s="38" t="s">
        <v>2</v>
      </c>
      <c r="N64" s="33" t="s">
        <v>64</v>
      </c>
      <c r="O64" s="119" t="s">
        <v>243</v>
      </c>
    </row>
    <row r="65" spans="1:17" s="62" customFormat="1" ht="24" customHeight="1" x14ac:dyDescent="0.25">
      <c r="A65" s="88">
        <v>5</v>
      </c>
      <c r="B65" s="58"/>
      <c r="C65" s="116" t="s">
        <v>241</v>
      </c>
      <c r="D65" s="58"/>
      <c r="E65" s="58"/>
      <c r="F65" s="58"/>
      <c r="G65" s="106"/>
      <c r="H65" s="59">
        <v>1</v>
      </c>
      <c r="I65" s="59">
        <v>0</v>
      </c>
      <c r="J65" s="59"/>
      <c r="K65" s="60">
        <v>2</v>
      </c>
      <c r="L65" s="61"/>
      <c r="M65" s="61" t="s">
        <v>3</v>
      </c>
      <c r="N65" s="58"/>
      <c r="O65" s="119" t="s">
        <v>243</v>
      </c>
    </row>
    <row r="66" spans="1:17" s="39" customFormat="1" x14ac:dyDescent="0.25">
      <c r="A66" s="86"/>
      <c r="B66" s="43"/>
      <c r="C66" s="43"/>
      <c r="D66" s="43"/>
      <c r="E66" s="43"/>
      <c r="F66" s="43"/>
      <c r="G66" s="103"/>
      <c r="H66" s="44">
        <f>SUM(H55:H65)</f>
        <v>10</v>
      </c>
      <c r="I66" s="44">
        <f>SUM(I55:I65)</f>
        <v>9</v>
      </c>
      <c r="J66" s="44">
        <f>SUM(J55:J65)</f>
        <v>240</v>
      </c>
      <c r="K66" s="44">
        <f>SUM(K55:K65)</f>
        <v>33</v>
      </c>
      <c r="L66" s="46"/>
      <c r="M66" s="46"/>
      <c r="N66" s="43"/>
      <c r="O66" s="119" t="s">
        <v>243</v>
      </c>
    </row>
    <row r="67" spans="1:17" s="39" customFormat="1" ht="24" x14ac:dyDescent="0.25">
      <c r="A67" s="86"/>
      <c r="B67" s="43"/>
      <c r="C67" s="43"/>
      <c r="D67" s="43"/>
      <c r="E67" s="43"/>
      <c r="F67" s="43"/>
      <c r="G67" s="123" t="s">
        <v>5</v>
      </c>
      <c r="H67" s="140">
        <f>SUM(H66:I66)*14</f>
        <v>266</v>
      </c>
      <c r="I67" s="141"/>
      <c r="J67" s="47">
        <f>SUM(J66)</f>
        <v>240</v>
      </c>
      <c r="K67" s="44"/>
      <c r="L67" s="46"/>
      <c r="M67" s="46"/>
      <c r="N67" s="43"/>
      <c r="O67" s="119" t="s">
        <v>243</v>
      </c>
    </row>
    <row r="68" spans="1:17" s="39" customFormat="1" x14ac:dyDescent="0.25">
      <c r="A68" s="87">
        <v>6</v>
      </c>
      <c r="B68" s="49" t="s">
        <v>98</v>
      </c>
      <c r="C68" s="49" t="s">
        <v>166</v>
      </c>
      <c r="D68" s="49" t="s">
        <v>203</v>
      </c>
      <c r="E68" s="49"/>
      <c r="F68" s="49" t="s">
        <v>15</v>
      </c>
      <c r="G68" s="105" t="s">
        <v>146</v>
      </c>
      <c r="H68" s="53"/>
      <c r="I68" s="53"/>
      <c r="J68" s="53"/>
      <c r="K68" s="54">
        <v>5</v>
      </c>
      <c r="L68" s="52" t="s">
        <v>4</v>
      </c>
      <c r="M68" s="52" t="s">
        <v>1</v>
      </c>
      <c r="N68" s="49"/>
      <c r="O68" s="119" t="s">
        <v>243</v>
      </c>
    </row>
    <row r="69" spans="1:17" s="39" customFormat="1" x14ac:dyDescent="0.25">
      <c r="A69" s="87">
        <v>6</v>
      </c>
      <c r="B69" s="49" t="s">
        <v>99</v>
      </c>
      <c r="C69" s="49" t="s">
        <v>66</v>
      </c>
      <c r="D69" s="49" t="s">
        <v>139</v>
      </c>
      <c r="E69" s="49"/>
      <c r="F69" s="110" t="s">
        <v>216</v>
      </c>
      <c r="G69" s="105" t="s">
        <v>146</v>
      </c>
      <c r="H69" s="53">
        <v>0</v>
      </c>
      <c r="I69" s="53">
        <v>2</v>
      </c>
      <c r="J69" s="53"/>
      <c r="K69" s="54">
        <v>3</v>
      </c>
      <c r="L69" s="52" t="s">
        <v>4</v>
      </c>
      <c r="M69" s="52" t="s">
        <v>1</v>
      </c>
      <c r="N69" s="49"/>
      <c r="O69" s="119" t="s">
        <v>243</v>
      </c>
    </row>
    <row r="70" spans="1:17" s="39" customFormat="1" x14ac:dyDescent="0.25">
      <c r="A70" s="87">
        <v>6</v>
      </c>
      <c r="B70" s="49" t="s">
        <v>110</v>
      </c>
      <c r="C70" s="49" t="s">
        <v>72</v>
      </c>
      <c r="D70" s="49" t="s">
        <v>140</v>
      </c>
      <c r="E70" s="49"/>
      <c r="F70" s="50" t="s">
        <v>6</v>
      </c>
      <c r="G70" s="105" t="s">
        <v>146</v>
      </c>
      <c r="H70" s="53">
        <v>2</v>
      </c>
      <c r="I70" s="53">
        <v>0</v>
      </c>
      <c r="J70" s="53"/>
      <c r="K70" s="54">
        <v>3</v>
      </c>
      <c r="L70" s="52" t="s">
        <v>0</v>
      </c>
      <c r="M70" s="52" t="s">
        <v>1</v>
      </c>
      <c r="N70" s="49" t="s">
        <v>73</v>
      </c>
      <c r="O70" s="119" t="s">
        <v>243</v>
      </c>
    </row>
    <row r="71" spans="1:17" s="39" customFormat="1" x14ac:dyDescent="0.25">
      <c r="A71" s="87">
        <v>6</v>
      </c>
      <c r="B71" s="49" t="s">
        <v>111</v>
      </c>
      <c r="C71" s="49" t="s">
        <v>204</v>
      </c>
      <c r="D71" s="49" t="s">
        <v>205</v>
      </c>
      <c r="E71" s="49"/>
      <c r="F71" s="49" t="s">
        <v>77</v>
      </c>
      <c r="G71" s="105" t="s">
        <v>146</v>
      </c>
      <c r="H71" s="53">
        <v>0</v>
      </c>
      <c r="I71" s="53">
        <v>3</v>
      </c>
      <c r="J71" s="53"/>
      <c r="K71" s="54">
        <v>3</v>
      </c>
      <c r="L71" s="52" t="s">
        <v>4</v>
      </c>
      <c r="M71" s="52" t="s">
        <v>1</v>
      </c>
      <c r="N71" s="49"/>
      <c r="O71" s="119" t="s">
        <v>243</v>
      </c>
    </row>
    <row r="72" spans="1:17" s="39" customFormat="1" x14ac:dyDescent="0.25">
      <c r="A72" s="92" t="s">
        <v>250</v>
      </c>
      <c r="B72" s="49"/>
      <c r="C72" s="49"/>
      <c r="D72" s="49"/>
      <c r="E72" s="49"/>
      <c r="F72" s="49"/>
      <c r="G72" s="105"/>
      <c r="H72" s="53"/>
      <c r="I72" s="53"/>
      <c r="J72" s="53"/>
      <c r="K72" s="54"/>
      <c r="L72" s="52"/>
      <c r="M72" s="52"/>
      <c r="N72" s="49"/>
      <c r="O72" s="119" t="s">
        <v>243</v>
      </c>
    </row>
    <row r="73" spans="1:17" s="39" customFormat="1" ht="24" x14ac:dyDescent="0.25">
      <c r="A73" s="87">
        <v>6</v>
      </c>
      <c r="B73" s="49" t="s">
        <v>112</v>
      </c>
      <c r="C73" s="49" t="s">
        <v>251</v>
      </c>
      <c r="D73" s="49" t="s">
        <v>142</v>
      </c>
      <c r="E73" s="49"/>
      <c r="F73" s="49" t="s">
        <v>24</v>
      </c>
      <c r="G73" s="105" t="s">
        <v>146</v>
      </c>
      <c r="H73" s="53">
        <v>0</v>
      </c>
      <c r="I73" s="53">
        <v>2</v>
      </c>
      <c r="J73" s="53"/>
      <c r="K73" s="54">
        <v>3</v>
      </c>
      <c r="L73" s="52" t="s">
        <v>4</v>
      </c>
      <c r="M73" s="52" t="s">
        <v>2</v>
      </c>
      <c r="N73" s="49" t="s">
        <v>181</v>
      </c>
      <c r="O73" s="119" t="s">
        <v>243</v>
      </c>
    </row>
    <row r="74" spans="1:17" s="39" customFormat="1" x14ac:dyDescent="0.25">
      <c r="A74" s="87">
        <v>6</v>
      </c>
      <c r="B74" s="49" t="s">
        <v>113</v>
      </c>
      <c r="C74" s="49" t="s">
        <v>206</v>
      </c>
      <c r="D74" s="49" t="s">
        <v>145</v>
      </c>
      <c r="E74" s="49"/>
      <c r="F74" s="49" t="s">
        <v>67</v>
      </c>
      <c r="G74" s="105" t="s">
        <v>146</v>
      </c>
      <c r="H74" s="53">
        <v>1</v>
      </c>
      <c r="I74" s="53">
        <v>2</v>
      </c>
      <c r="J74" s="53"/>
      <c r="K74" s="54">
        <v>5</v>
      </c>
      <c r="L74" s="52" t="s">
        <v>4</v>
      </c>
      <c r="M74" s="52" t="s">
        <v>2</v>
      </c>
      <c r="N74" s="49"/>
      <c r="O74" s="119" t="s">
        <v>243</v>
      </c>
    </row>
    <row r="75" spans="1:17" s="125" customFormat="1" x14ac:dyDescent="0.25">
      <c r="A75" s="87">
        <v>6</v>
      </c>
      <c r="B75" s="49" t="s">
        <v>247</v>
      </c>
      <c r="C75" s="126" t="s">
        <v>213</v>
      </c>
      <c r="D75" s="49" t="s">
        <v>219</v>
      </c>
      <c r="E75" s="49"/>
      <c r="F75" s="126" t="s">
        <v>220</v>
      </c>
      <c r="G75" s="105" t="s">
        <v>147</v>
      </c>
      <c r="H75" s="53">
        <v>0</v>
      </c>
      <c r="I75" s="53">
        <v>2</v>
      </c>
      <c r="J75" s="53"/>
      <c r="K75" s="54">
        <v>3</v>
      </c>
      <c r="L75" s="52" t="s">
        <v>4</v>
      </c>
      <c r="M75" s="52" t="s">
        <v>2</v>
      </c>
      <c r="N75" s="49"/>
      <c r="O75" s="124" t="s">
        <v>243</v>
      </c>
    </row>
    <row r="76" spans="1:17" s="125" customFormat="1" x14ac:dyDescent="0.25">
      <c r="A76" s="127">
        <v>6</v>
      </c>
      <c r="B76" s="128" t="s">
        <v>248</v>
      </c>
      <c r="C76" s="126" t="s">
        <v>212</v>
      </c>
      <c r="D76" s="126" t="s">
        <v>215</v>
      </c>
      <c r="E76" s="49"/>
      <c r="F76" s="49" t="s">
        <v>15</v>
      </c>
      <c r="G76" s="105" t="s">
        <v>146</v>
      </c>
      <c r="H76" s="53">
        <v>0</v>
      </c>
      <c r="I76" s="53">
        <v>2</v>
      </c>
      <c r="J76" s="53"/>
      <c r="K76" s="54">
        <v>3</v>
      </c>
      <c r="L76" s="52" t="s">
        <v>4</v>
      </c>
      <c r="M76" s="52" t="s">
        <v>2</v>
      </c>
      <c r="N76" s="49"/>
      <c r="O76" s="124" t="s">
        <v>243</v>
      </c>
      <c r="Q76" s="49"/>
    </row>
    <row r="77" spans="1:17" s="57" customFormat="1" x14ac:dyDescent="0.25">
      <c r="A77" s="87">
        <v>6</v>
      </c>
      <c r="B77" s="49" t="s">
        <v>176</v>
      </c>
      <c r="C77" s="49" t="s">
        <v>74</v>
      </c>
      <c r="D77" s="49" t="s">
        <v>141</v>
      </c>
      <c r="E77" s="49"/>
      <c r="F77" s="50" t="s">
        <v>77</v>
      </c>
      <c r="G77" s="105" t="s">
        <v>146</v>
      </c>
      <c r="H77" s="53">
        <v>0</v>
      </c>
      <c r="I77" s="53">
        <v>2</v>
      </c>
      <c r="J77" s="53"/>
      <c r="K77" s="54">
        <v>2</v>
      </c>
      <c r="L77" s="52" t="s">
        <v>4</v>
      </c>
      <c r="M77" s="52" t="s">
        <v>2</v>
      </c>
      <c r="N77" s="49"/>
      <c r="O77" s="119" t="s">
        <v>243</v>
      </c>
    </row>
    <row r="78" spans="1:17" s="39" customFormat="1" ht="24" customHeight="1" x14ac:dyDescent="0.25">
      <c r="A78" s="87">
        <v>6</v>
      </c>
      <c r="B78" s="49"/>
      <c r="C78" s="49" t="s">
        <v>241</v>
      </c>
      <c r="D78" s="49"/>
      <c r="E78" s="49"/>
      <c r="F78" s="50"/>
      <c r="G78" s="105"/>
      <c r="H78" s="53">
        <v>1</v>
      </c>
      <c r="I78" s="53">
        <v>0</v>
      </c>
      <c r="J78" s="53"/>
      <c r="K78" s="54">
        <v>2</v>
      </c>
      <c r="L78" s="52"/>
      <c r="M78" s="52" t="s">
        <v>3</v>
      </c>
      <c r="N78" s="49"/>
      <c r="O78" s="119" t="s">
        <v>243</v>
      </c>
    </row>
    <row r="79" spans="1:17" s="39" customFormat="1" x14ac:dyDescent="0.25">
      <c r="A79" s="86"/>
      <c r="B79" s="43"/>
      <c r="C79" s="43"/>
      <c r="D79" s="43"/>
      <c r="E79" s="43"/>
      <c r="F79" s="43"/>
      <c r="G79" s="103"/>
      <c r="H79" s="44">
        <f>SUM(H68:H78)</f>
        <v>4</v>
      </c>
      <c r="I79" s="44">
        <f>SUM(I68:I78)</f>
        <v>15</v>
      </c>
      <c r="J79" s="44">
        <f>SUM(J68:J78)</f>
        <v>0</v>
      </c>
      <c r="K79" s="44">
        <f>SUM(K68:K78)</f>
        <v>32</v>
      </c>
      <c r="L79" s="46"/>
      <c r="M79" s="46"/>
      <c r="N79" s="43"/>
      <c r="O79" s="119" t="s">
        <v>243</v>
      </c>
    </row>
    <row r="80" spans="1:17" s="39" customFormat="1" ht="24" x14ac:dyDescent="0.25">
      <c r="A80" s="86"/>
      <c r="B80" s="43"/>
      <c r="C80" s="43"/>
      <c r="D80" s="43"/>
      <c r="E80" s="43"/>
      <c r="F80" s="43"/>
      <c r="G80" s="123" t="s">
        <v>5</v>
      </c>
      <c r="H80" s="140">
        <f>SUM(H79:I79)*14</f>
        <v>266</v>
      </c>
      <c r="I80" s="141"/>
      <c r="J80" s="47">
        <f>SUM(J79)</f>
        <v>0</v>
      </c>
      <c r="K80" s="44"/>
      <c r="L80" s="46"/>
      <c r="M80" s="46"/>
      <c r="N80" s="43"/>
      <c r="O80" s="119" t="s">
        <v>243</v>
      </c>
    </row>
    <row r="81" spans="1:15" s="57" customFormat="1" x14ac:dyDescent="0.25">
      <c r="A81" s="117" t="s">
        <v>242</v>
      </c>
      <c r="B81" s="33"/>
      <c r="C81" s="33"/>
      <c r="D81" s="33"/>
      <c r="E81" s="33"/>
      <c r="F81" s="33"/>
      <c r="G81" s="102"/>
      <c r="H81" s="36"/>
      <c r="I81" s="36"/>
      <c r="J81" s="36"/>
      <c r="K81" s="37"/>
      <c r="L81" s="38"/>
      <c r="M81" s="38"/>
      <c r="N81" s="33"/>
      <c r="O81" s="119" t="s">
        <v>243</v>
      </c>
    </row>
    <row r="82" spans="1:15" s="67" customFormat="1" x14ac:dyDescent="0.25">
      <c r="A82" s="95">
        <v>2</v>
      </c>
      <c r="B82" s="96" t="s">
        <v>183</v>
      </c>
      <c r="C82" s="97" t="s">
        <v>184</v>
      </c>
      <c r="D82" s="97" t="s">
        <v>115</v>
      </c>
      <c r="E82" s="97"/>
      <c r="F82" s="97" t="s">
        <v>15</v>
      </c>
      <c r="G82" s="107" t="s">
        <v>146</v>
      </c>
      <c r="H82" s="63">
        <v>2</v>
      </c>
      <c r="I82" s="63">
        <v>2</v>
      </c>
      <c r="J82" s="63"/>
      <c r="K82" s="64">
        <v>6</v>
      </c>
      <c r="L82" s="65" t="s">
        <v>0</v>
      </c>
      <c r="M82" s="66" t="s">
        <v>2</v>
      </c>
      <c r="N82" s="97" t="s">
        <v>82</v>
      </c>
      <c r="O82" s="119" t="s">
        <v>243</v>
      </c>
    </row>
    <row r="83" spans="1:15" s="68" customFormat="1" x14ac:dyDescent="0.25">
      <c r="A83" s="95">
        <v>2</v>
      </c>
      <c r="B83" s="96" t="s">
        <v>177</v>
      </c>
      <c r="C83" s="98" t="s">
        <v>194</v>
      </c>
      <c r="D83" s="98" t="s">
        <v>178</v>
      </c>
      <c r="E83" s="96" t="s">
        <v>179</v>
      </c>
      <c r="F83" s="98" t="s">
        <v>6</v>
      </c>
      <c r="G83" s="66" t="s">
        <v>146</v>
      </c>
      <c r="H83" s="66">
        <v>0</v>
      </c>
      <c r="I83" s="66">
        <v>2</v>
      </c>
      <c r="J83" s="66"/>
      <c r="K83" s="66">
        <v>4</v>
      </c>
      <c r="L83" s="66" t="s">
        <v>4</v>
      </c>
      <c r="M83" s="66" t="s">
        <v>2</v>
      </c>
      <c r="N83" s="97" t="s">
        <v>85</v>
      </c>
      <c r="O83" s="119" t="s">
        <v>243</v>
      </c>
    </row>
    <row r="84" spans="1:15" s="67" customFormat="1" x14ac:dyDescent="0.25">
      <c r="A84" s="95">
        <v>5</v>
      </c>
      <c r="B84" s="96" t="s">
        <v>200</v>
      </c>
      <c r="C84" s="97" t="s">
        <v>185</v>
      </c>
      <c r="D84" s="97" t="s">
        <v>134</v>
      </c>
      <c r="E84" s="97"/>
      <c r="F84" s="98" t="s">
        <v>153</v>
      </c>
      <c r="G84" s="107" t="s">
        <v>146</v>
      </c>
      <c r="H84" s="63">
        <v>2</v>
      </c>
      <c r="I84" s="63">
        <v>1</v>
      </c>
      <c r="J84" s="63"/>
      <c r="K84" s="64">
        <v>5</v>
      </c>
      <c r="L84" s="65" t="s">
        <v>4</v>
      </c>
      <c r="M84" s="66" t="s">
        <v>2</v>
      </c>
      <c r="N84" s="97" t="s">
        <v>199</v>
      </c>
      <c r="O84" s="119" t="s">
        <v>243</v>
      </c>
    </row>
    <row r="85" spans="1:15" s="67" customFormat="1" x14ac:dyDescent="0.25">
      <c r="A85" s="95">
        <v>6</v>
      </c>
      <c r="B85" s="98" t="s">
        <v>161</v>
      </c>
      <c r="C85" s="97" t="s">
        <v>207</v>
      </c>
      <c r="D85" s="97" t="s">
        <v>142</v>
      </c>
      <c r="E85" s="97"/>
      <c r="F85" s="97" t="s">
        <v>24</v>
      </c>
      <c r="G85" s="107" t="s">
        <v>146</v>
      </c>
      <c r="H85" s="63">
        <v>0</v>
      </c>
      <c r="I85" s="63">
        <v>2</v>
      </c>
      <c r="J85" s="63"/>
      <c r="K85" s="64">
        <v>4</v>
      </c>
      <c r="L85" s="65" t="s">
        <v>4</v>
      </c>
      <c r="M85" s="66" t="s">
        <v>2</v>
      </c>
      <c r="N85" s="97" t="s">
        <v>112</v>
      </c>
      <c r="O85" s="119" t="s">
        <v>243</v>
      </c>
    </row>
    <row r="86" spans="1:15" s="67" customFormat="1" x14ac:dyDescent="0.25">
      <c r="A86" s="95">
        <v>5</v>
      </c>
      <c r="B86" s="98" t="s">
        <v>162</v>
      </c>
      <c r="C86" s="97" t="s">
        <v>186</v>
      </c>
      <c r="D86" s="97" t="s">
        <v>144</v>
      </c>
      <c r="E86" s="97"/>
      <c r="F86" s="97" t="s">
        <v>24</v>
      </c>
      <c r="G86" s="107" t="s">
        <v>146</v>
      </c>
      <c r="H86" s="63">
        <v>2</v>
      </c>
      <c r="I86" s="63">
        <v>0</v>
      </c>
      <c r="J86" s="63"/>
      <c r="K86" s="64">
        <v>4</v>
      </c>
      <c r="L86" s="65" t="s">
        <v>0</v>
      </c>
      <c r="M86" s="66" t="s">
        <v>2</v>
      </c>
      <c r="N86" s="97" t="s">
        <v>103</v>
      </c>
      <c r="O86" s="119" t="s">
        <v>243</v>
      </c>
    </row>
    <row r="87" spans="1:15" s="39" customFormat="1" ht="15" x14ac:dyDescent="0.2">
      <c r="A87" s="89"/>
      <c r="B87" s="69"/>
      <c r="C87" s="70"/>
      <c r="D87" s="71"/>
      <c r="E87" s="69"/>
      <c r="F87" s="69"/>
      <c r="G87" s="74"/>
      <c r="H87" s="72"/>
      <c r="I87" s="72"/>
      <c r="J87" s="72"/>
      <c r="K87" s="73"/>
      <c r="L87" s="74"/>
      <c r="M87" s="74"/>
      <c r="N87" s="69"/>
      <c r="O87" s="120"/>
    </row>
    <row r="88" spans="1:15" s="76" customFormat="1" ht="15" x14ac:dyDescent="0.2">
      <c r="A88" s="90"/>
      <c r="B88" s="75"/>
      <c r="G88" s="108"/>
      <c r="O88" s="121"/>
    </row>
    <row r="89" spans="1:15" s="39" customFormat="1" ht="15" x14ac:dyDescent="0.2">
      <c r="A89" s="89"/>
      <c r="B89" s="69"/>
      <c r="C89" s="70"/>
      <c r="D89" s="71"/>
      <c r="E89" s="69"/>
      <c r="F89" s="69"/>
      <c r="G89" s="74"/>
      <c r="H89" s="72"/>
      <c r="I89" s="72"/>
      <c r="J89" s="72"/>
      <c r="K89" s="73"/>
      <c r="L89" s="74"/>
      <c r="M89" s="74"/>
      <c r="N89" s="69"/>
      <c r="O89" s="120"/>
    </row>
    <row r="90" spans="1:15" s="39" customFormat="1" ht="15" x14ac:dyDescent="0.2">
      <c r="A90" s="89"/>
      <c r="B90" s="69"/>
      <c r="C90" s="70"/>
      <c r="D90" s="71"/>
      <c r="E90" s="69"/>
      <c r="F90" s="69"/>
      <c r="G90" s="74"/>
      <c r="H90" s="72"/>
      <c r="I90" s="72"/>
      <c r="J90" s="72"/>
      <c r="K90" s="73"/>
      <c r="L90" s="74"/>
      <c r="M90" s="74"/>
      <c r="N90" s="69"/>
      <c r="O90" s="120"/>
    </row>
    <row r="91" spans="1:15" s="39" customFormat="1" ht="15" x14ac:dyDescent="0.2">
      <c r="A91" s="89"/>
      <c r="B91" s="69"/>
      <c r="C91" s="70"/>
      <c r="D91" s="71"/>
      <c r="E91" s="69"/>
      <c r="F91" s="69"/>
      <c r="G91" s="74"/>
      <c r="H91" s="72"/>
      <c r="I91" s="72"/>
      <c r="J91" s="72"/>
      <c r="K91" s="73"/>
      <c r="L91" s="74"/>
      <c r="M91" s="74"/>
      <c r="N91" s="69"/>
      <c r="O91" s="120"/>
    </row>
    <row r="92" spans="1:15" s="39" customFormat="1" ht="15" x14ac:dyDescent="0.2">
      <c r="A92" s="89"/>
      <c r="B92" s="69"/>
      <c r="C92" s="70"/>
      <c r="D92" s="71"/>
      <c r="E92" s="69"/>
      <c r="F92" s="69"/>
      <c r="G92" s="74"/>
      <c r="H92" s="72"/>
      <c r="I92" s="72"/>
      <c r="J92" s="72"/>
      <c r="K92" s="73"/>
      <c r="L92" s="74"/>
      <c r="M92" s="74"/>
      <c r="N92" s="69"/>
      <c r="O92" s="120"/>
    </row>
    <row r="93" spans="1:15" s="83" customFormat="1" ht="15" x14ac:dyDescent="0.2">
      <c r="A93" s="91"/>
      <c r="B93" s="77"/>
      <c r="C93" s="78"/>
      <c r="D93" s="79"/>
      <c r="E93" s="77"/>
      <c r="F93" s="77"/>
      <c r="G93" s="82"/>
      <c r="H93" s="80"/>
      <c r="I93" s="80"/>
      <c r="J93" s="80"/>
      <c r="K93" s="81"/>
      <c r="L93" s="82"/>
      <c r="M93" s="82"/>
      <c r="N93" s="77"/>
      <c r="O93" s="122"/>
    </row>
  </sheetData>
  <autoFilter ref="A8:W86"/>
  <mergeCells count="19">
    <mergeCell ref="H42:I42"/>
    <mergeCell ref="H54:I54"/>
    <mergeCell ref="H67:I67"/>
    <mergeCell ref="H80:I80"/>
    <mergeCell ref="B7:B8"/>
    <mergeCell ref="H20:I20"/>
    <mergeCell ref="H31:I31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0.25" right="0.25" top="0.75" bottom="0.75" header="0.3" footer="0.3"/>
  <pageSetup paperSize="9" scale="54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választható&amp;R&amp;P. oldal</oddFooter>
  </headerFooter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2021-07-04T15:45:27Z</cp:lastPrinted>
  <dcterms:created xsi:type="dcterms:W3CDTF">2016-09-01T14:49:18Z</dcterms:created>
  <dcterms:modified xsi:type="dcterms:W3CDTF">2022-07-28T13:26:23Z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