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MÉRNÖK\Újabb tanári\"/>
    </mc:Choice>
  </mc:AlternateContent>
  <bookViews>
    <workbookView xWindow="0" yWindow="0" windowWidth="23040" windowHeight="8910"/>
  </bookViews>
  <sheets>
    <sheet name="Újabb tanári" sheetId="22" r:id="rId1"/>
  </sheets>
  <definedNames>
    <definedName name="_xlnm.Print_Titles" localSheetId="0">'Újabb tanári'!$8:$9</definedName>
    <definedName name="_xlnm.Print_Area" localSheetId="0">'Újabb tanári'!$A$1:$M$52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22" l="1"/>
  <c r="J30" i="22" l="1"/>
  <c r="H30" i="22" l="1"/>
  <c r="J51" i="22" l="1"/>
  <c r="I51" i="22"/>
  <c r="H51" i="22"/>
  <c r="J41" i="22"/>
  <c r="I41" i="22"/>
  <c r="H41" i="22"/>
  <c r="J18" i="22"/>
  <c r="I18" i="22"/>
  <c r="H18" i="22"/>
  <c r="H52" i="22" l="1"/>
  <c r="H31" i="22"/>
  <c r="H42" i="22"/>
  <c r="H19" i="22"/>
  <c r="M5" i="22" l="1"/>
</calcChain>
</file>

<file path=xl/sharedStrings.xml><?xml version="1.0" encoding="utf-8"?>
<sst xmlns="http://schemas.openxmlformats.org/spreadsheetml/2006/main" count="353" uniqueCount="177">
  <si>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</si>
  <si>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</si>
  <si>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</si>
  <si>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</si>
  <si>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</si>
  <si>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</si>
  <si>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</si>
  <si>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</si>
  <si>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</si>
  <si>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</si>
  <si>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</si>
  <si>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</si>
  <si>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</si>
  <si>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</si>
  <si>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</si>
  <si>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</si>
  <si>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</si>
  <si>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</si>
  <si>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</si>
  <si>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</si>
  <si>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</si>
  <si>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</si>
  <si>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</si>
  <si>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</si>
  <si>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</si>
  <si>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</si>
  <si>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 xml:space="preserve">Komplex szakterületi zárószigorlat </t>
  </si>
  <si>
    <t>S</t>
  </si>
  <si>
    <t>Levelező</t>
  </si>
  <si>
    <t>Főiskolai, egyetemi szintű vagy mesterfokozatú végzettség és tanári szakképzettség birtokában újabb tanári szakképzettség megszerzése egy szakon</t>
  </si>
  <si>
    <t>Optional course unit</t>
  </si>
  <si>
    <t>Complex professional comprehensive exam</t>
  </si>
  <si>
    <t>Dr. Dezső Gergely</t>
  </si>
  <si>
    <t>MAI</t>
  </si>
  <si>
    <t>Dr. Szigeti Ferenc János</t>
  </si>
  <si>
    <t>MMM8001</t>
  </si>
  <si>
    <t>MMM8002</t>
  </si>
  <si>
    <t>okleveles mérnöktanár (gépészet-mechatronika specializáció)</t>
  </si>
  <si>
    <t>Dr. Páy Gábor László</t>
  </si>
  <si>
    <t>MMM8003</t>
  </si>
  <si>
    <t>Dr. Kiss Zsolt Péter</t>
  </si>
  <si>
    <t>RMM4000</t>
  </si>
  <si>
    <t>Kósa Péter</t>
  </si>
  <si>
    <t>Anyagismeret és anyagvizsgálat</t>
  </si>
  <si>
    <t>Knowledge and Examination of Materials</t>
  </si>
  <si>
    <t>Munkavédelem és biztonságtechnika</t>
  </si>
  <si>
    <t>Labour safety</t>
  </si>
  <si>
    <t>Mérnöki fizika</t>
  </si>
  <si>
    <t>Engineering Physics</t>
  </si>
  <si>
    <t>Dr. Beszeda Imre</t>
  </si>
  <si>
    <t>Minőség- és környezetirányítás</t>
  </si>
  <si>
    <t>Quality and Enviroment Control</t>
  </si>
  <si>
    <t>Géptan</t>
  </si>
  <si>
    <t>Science of Mechanics</t>
  </si>
  <si>
    <t>Dr. Sikolya László</t>
  </si>
  <si>
    <t>CAD alapjai</t>
  </si>
  <si>
    <t>Műszaki mérés</t>
  </si>
  <si>
    <t>Technical Measuring</t>
  </si>
  <si>
    <t>Elektronika és elektrotechnika</t>
  </si>
  <si>
    <t>Electronics and Electrical Engineering</t>
  </si>
  <si>
    <t>Dr. Ferenczi István</t>
  </si>
  <si>
    <t>Nyíri Zsolt Mihály</t>
  </si>
  <si>
    <t>Szereléstechnológia és komplex tervezés</t>
  </si>
  <si>
    <t>Assembly Technology</t>
  </si>
  <si>
    <t>Logisztika</t>
  </si>
  <si>
    <t>Logistics</t>
  </si>
  <si>
    <t>Dr. Antal Tamás</t>
  </si>
  <si>
    <t>Karbantartás és üzemeltetés</t>
  </si>
  <si>
    <t>Maintenance and Opration</t>
  </si>
  <si>
    <t>Dr. Kovács Zoltán</t>
  </si>
  <si>
    <t>Belsőégésű motorok és hőtechnikai berendezések</t>
  </si>
  <si>
    <t>Internal Combustion Engines and Thermal Equipments</t>
  </si>
  <si>
    <t>Basics of CAD</t>
  </si>
  <si>
    <t>RMM1121</t>
  </si>
  <si>
    <t>RMM1122</t>
  </si>
  <si>
    <t>RMM1123</t>
  </si>
  <si>
    <t>RMM1124</t>
  </si>
  <si>
    <t>RMM1125</t>
  </si>
  <si>
    <t>RMM1126</t>
  </si>
  <si>
    <t>RMM1127</t>
  </si>
  <si>
    <t>RMM1221</t>
  </si>
  <si>
    <t>RMM1222</t>
  </si>
  <si>
    <t>RMM1223</t>
  </si>
  <si>
    <t>RMM1224</t>
  </si>
  <si>
    <t>RMM1225</t>
  </si>
  <si>
    <t>RMM1226</t>
  </si>
  <si>
    <t>RMM1227</t>
  </si>
  <si>
    <t>RMM1321</t>
  </si>
  <si>
    <t>RMM1322</t>
  </si>
  <si>
    <t>RMM1323</t>
  </si>
  <si>
    <t>RMM1222 RMM1223</t>
  </si>
  <si>
    <t>RMM1324</t>
  </si>
  <si>
    <t>RMM1325</t>
  </si>
  <si>
    <t>RMM1326</t>
  </si>
  <si>
    <t>RMM1327</t>
  </si>
  <si>
    <t>RMM1421</t>
  </si>
  <si>
    <t>RMM1422</t>
  </si>
  <si>
    <t>RMM1423</t>
  </si>
  <si>
    <t>RMM1424</t>
  </si>
  <si>
    <t>RMM1425</t>
  </si>
  <si>
    <t>RMM1226 RMM1321</t>
  </si>
  <si>
    <t>RMM1427</t>
  </si>
  <si>
    <t>BAI0065</t>
  </si>
  <si>
    <t>BAI0064</t>
  </si>
  <si>
    <t>BAI0066</t>
  </si>
  <si>
    <t>BAI0088</t>
  </si>
  <si>
    <t>BAI0078</t>
  </si>
  <si>
    <t>BAI0069</t>
  </si>
  <si>
    <t>BAI0081</t>
  </si>
  <si>
    <t>BAI0070</t>
  </si>
  <si>
    <t>BAI0071</t>
  </si>
  <si>
    <t>BAI0072</t>
  </si>
  <si>
    <t>BAI0092</t>
  </si>
  <si>
    <t>BAI0073</t>
  </si>
  <si>
    <t>BAI0074</t>
  </si>
  <si>
    <t>BAI0075</t>
  </si>
  <si>
    <t>BGM1201</t>
  </si>
  <si>
    <t>BAI0076</t>
  </si>
  <si>
    <t>BAI0093</t>
  </si>
  <si>
    <t>BAI0079</t>
  </si>
  <si>
    <t>BAI0080</t>
  </si>
  <si>
    <t>BAI0084</t>
  </si>
  <si>
    <t>BGM1102</t>
  </si>
  <si>
    <t>BAI0082</t>
  </si>
  <si>
    <t>BAI0142</t>
  </si>
  <si>
    <t>BGM1203</t>
  </si>
  <si>
    <t>BGM1204</t>
  </si>
  <si>
    <t>BAI0096</t>
  </si>
  <si>
    <t>BAI0086</t>
  </si>
  <si>
    <t xml:space="preserve">Szakfelelős: </t>
  </si>
  <si>
    <t>RMM1428</t>
  </si>
  <si>
    <t>Rövidciklusú tanári mesterképzési szak: Mérnöktanár</t>
  </si>
  <si>
    <t>Automatization and Control 1.</t>
  </si>
  <si>
    <t>Automatizálás és irányítástechnika 2.</t>
  </si>
  <si>
    <t>Automatization and Control 2.</t>
  </si>
  <si>
    <t>Mathematics 1.</t>
  </si>
  <si>
    <t>Mechanika 1.</t>
  </si>
  <si>
    <t>Mechanics 1.</t>
  </si>
  <si>
    <t>Műszaki ábrázolás 1.</t>
  </si>
  <si>
    <t>Mechanical Drafting 1.</t>
  </si>
  <si>
    <t>Gyártástechnológia 1.</t>
  </si>
  <si>
    <t>Production Technology 1.</t>
  </si>
  <si>
    <t>Hő- és áramlástan 1.</t>
  </si>
  <si>
    <t>Heat and Flow Engineering 1.</t>
  </si>
  <si>
    <t>Szakmódszertan 1.</t>
  </si>
  <si>
    <t>Methodology 1.</t>
  </si>
  <si>
    <t>Gépelemek 1.</t>
  </si>
  <si>
    <t>Machine Parts 1.</t>
  </si>
  <si>
    <t>Műhelygyakorlat 1.</t>
  </si>
  <si>
    <t>Workshop Practice 1.</t>
  </si>
  <si>
    <t>Automatizálás és irányítástechnika 1..</t>
  </si>
  <si>
    <t>Matematika 1.</t>
  </si>
  <si>
    <t>Matematika 2.</t>
  </si>
  <si>
    <t>Mathematics 2.</t>
  </si>
  <si>
    <t>Mechanika 2.</t>
  </si>
  <si>
    <t>Mechanics 2.</t>
  </si>
  <si>
    <t>Műszaki ábrázolás 2.</t>
  </si>
  <si>
    <t>Mechanical Drafting 2.</t>
  </si>
  <si>
    <t>Hő- és áramlástan 2.</t>
  </si>
  <si>
    <t>Heat and Flow Engineering 2.</t>
  </si>
  <si>
    <t>Gyártástechnológia 2.</t>
  </si>
  <si>
    <t>Production Technology 2.</t>
  </si>
  <si>
    <t>Szakmódszertan 2.</t>
  </si>
  <si>
    <t>Methodology 2.</t>
  </si>
  <si>
    <t>Gépelemek 2.</t>
  </si>
  <si>
    <t>Machine Parts 2.</t>
  </si>
  <si>
    <t>Műhelygyakorlat 2.</t>
  </si>
  <si>
    <t>Workshop Practice 2.</t>
  </si>
  <si>
    <t>Szakmódszertan 3.</t>
  </si>
  <si>
    <t>Methodology 3.</t>
  </si>
  <si>
    <t>*</t>
  </si>
  <si>
    <t>dr. Antal Tamás</t>
  </si>
  <si>
    <t>RMM8021</t>
  </si>
  <si>
    <t>RMM8023</t>
  </si>
  <si>
    <t>RMM8022</t>
  </si>
  <si>
    <t>Dr. Tóth József Barnabás</t>
  </si>
  <si>
    <t>Nagy János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</si>
</sst>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0" fontId="4" fillId="0" borderId="14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horizontal="center" vertical="center" wrapText="1"/>
    </xf>
    <xf numFmtId="1" fontId="17" fillId="0" borderId="14" xfId="0" applyNumberFormat="1" applyFont="1" applyFill="1" applyBorder="1" applyAlignment="1">
      <alignment horizontal="center" vertical="center" wrapText="1"/>
    </xf>
    <xf numFmtId="1" fontId="18" fillId="0" borderId="14" xfId="0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vertical="center" wrapText="1"/>
    </xf>
    <xf numFmtId="0" fontId="17" fillId="3" borderId="14" xfId="0" applyFont="1" applyFill="1" applyBorder="1" applyAlignment="1">
      <alignment horizontal="center" vertical="center" wrapText="1"/>
    </xf>
    <xf numFmtId="1" fontId="17" fillId="3" borderId="14" xfId="0" applyNumberFormat="1" applyFont="1" applyFill="1" applyBorder="1" applyAlignment="1">
      <alignment horizontal="center" vertical="center" wrapText="1"/>
    </xf>
    <xf numFmtId="1" fontId="18" fillId="3" borderId="14" xfId="0" applyNumberFormat="1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1" fontId="17" fillId="3" borderId="1" xfId="0" applyNumberFormat="1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9" fillId="0" borderId="0" xfId="0" applyFont="1"/>
    <xf numFmtId="1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1" fontId="17" fillId="0" borderId="1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 wrapText="1"/>
    </xf>
    <xf numFmtId="0" fontId="4" fillId="8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8" borderId="14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8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Fill="1" applyBorder="1"/>
    <xf numFmtId="0" fontId="23" fillId="7" borderId="0" xfId="0" applyFont="1" applyFill="1" applyAlignment="1">
      <alignment horizontal="left" vertical="top"/>
    </xf>
    <xf numFmtId="1" fontId="21" fillId="3" borderId="1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51955</xdr:colOff>
      <xdr:row>0</xdr:row>
      <xdr:rowOff>8659</xdr:rowOff>
    </xdr:from>
    <xdr:to>
      <xdr:col>2</xdr:col>
      <xdr:colOff>1496696</xdr:colOff>
      <xdr:row>4</xdr:row>
      <xdr:rowOff>200203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5" y="8659"/>
          <a:ext cx="2561764" cy="1161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view="pageBreakPreview" topLeftCell="A3" zoomScale="110" zoomScaleNormal="110" zoomScaleSheetLayoutView="110" zoomScalePageLayoutView="85" workbookViewId="0">
      <selection activeCell="D12" sqref="D12"/>
    </sheetView>
  </sheetViews>
  <sheetFormatPr defaultColWidth="8.85546875" defaultRowHeight="18.75" x14ac:dyDescent="0.3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10.140625" style="14" customWidth="1"/>
    <col min="13" max="13" width="14.28515625" style="4" customWidth="1"/>
    <col min="14" max="14" width="8.85546875" style="100"/>
  </cols>
  <sheetData>
    <row r="1" spans="1:14" x14ac:dyDescent="0.3">
      <c r="B1" s="106"/>
      <c r="C1" s="107"/>
      <c r="D1" s="34" t="s">
        <v>131</v>
      </c>
      <c r="E1" s="34"/>
      <c r="F1" s="34"/>
      <c r="G1" s="1"/>
      <c r="H1" s="5"/>
      <c r="I1" s="5"/>
      <c r="J1" s="35" t="s">
        <v>129</v>
      </c>
      <c r="K1" s="35"/>
      <c r="L1" s="35" t="s">
        <v>32</v>
      </c>
      <c r="M1" s="35"/>
    </row>
    <row r="2" spans="1:14" x14ac:dyDescent="0.3">
      <c r="B2" s="106"/>
      <c r="C2" s="120"/>
      <c r="D2" s="102" t="s">
        <v>29</v>
      </c>
      <c r="E2" s="46"/>
      <c r="F2" s="47"/>
      <c r="G2" s="48"/>
      <c r="H2" s="49"/>
      <c r="I2" s="49"/>
      <c r="J2" s="50"/>
      <c r="K2" s="51"/>
      <c r="L2" s="51"/>
      <c r="M2" s="52"/>
    </row>
    <row r="3" spans="1:14" x14ac:dyDescent="0.3">
      <c r="B3" s="106"/>
      <c r="C3" s="120"/>
      <c r="D3" s="105" t="s">
        <v>20</v>
      </c>
      <c r="E3" s="22" t="s">
        <v>24</v>
      </c>
      <c r="F3" s="32"/>
      <c r="G3" s="1"/>
      <c r="H3" s="5"/>
      <c r="I3" s="5"/>
      <c r="J3" s="45"/>
      <c r="K3" s="3"/>
      <c r="L3" s="3"/>
      <c r="M3" s="7"/>
    </row>
    <row r="4" spans="1:14" x14ac:dyDescent="0.3">
      <c r="B4" s="106"/>
      <c r="C4" s="120"/>
      <c r="D4" s="105" t="s">
        <v>21</v>
      </c>
      <c r="E4" s="44">
        <v>120</v>
      </c>
      <c r="F4" s="33"/>
      <c r="G4" s="1"/>
      <c r="H4" s="5"/>
      <c r="I4" s="21"/>
      <c r="K4" s="21"/>
      <c r="L4" s="19"/>
      <c r="M4" s="20" t="s">
        <v>28</v>
      </c>
    </row>
    <row r="5" spans="1:14" x14ac:dyDescent="0.3">
      <c r="B5" s="106"/>
      <c r="C5" s="104"/>
      <c r="D5" s="33" t="s">
        <v>22</v>
      </c>
      <c r="E5" s="33" t="s">
        <v>37</v>
      </c>
      <c r="F5" s="33"/>
      <c r="G5" s="1"/>
      <c r="H5" s="5"/>
      <c r="K5" s="21" t="s">
        <v>19</v>
      </c>
      <c r="L5" s="19"/>
      <c r="M5" s="20">
        <f>SUM(H19,H31,H42,H52)</f>
        <v>497</v>
      </c>
    </row>
    <row r="6" spans="1:14" x14ac:dyDescent="0.3">
      <c r="B6" s="106"/>
      <c r="C6" s="104"/>
      <c r="F6" s="37"/>
      <c r="G6" s="1"/>
      <c r="H6" s="5"/>
      <c r="I6" s="5"/>
      <c r="J6" s="6"/>
      <c r="L6" s="6"/>
      <c r="M6" s="8"/>
    </row>
    <row r="7" spans="1:14" ht="15" customHeight="1" x14ac:dyDescent="0.3">
      <c r="A7" s="9" t="s">
        <v>25</v>
      </c>
      <c r="B7" s="36"/>
      <c r="D7" s="36"/>
      <c r="E7" s="36"/>
      <c r="F7" s="36"/>
      <c r="I7" s="17"/>
      <c r="J7" s="10"/>
      <c r="K7" s="4"/>
      <c r="L7" s="10"/>
    </row>
    <row r="8" spans="1:14" ht="44.25" customHeight="1" x14ac:dyDescent="0.3">
      <c r="A8" s="121" t="s">
        <v>7</v>
      </c>
      <c r="B8" s="112" t="s">
        <v>6</v>
      </c>
      <c r="C8" s="112" t="s">
        <v>8</v>
      </c>
      <c r="D8" s="114" t="s">
        <v>15</v>
      </c>
      <c r="E8" s="114" t="s">
        <v>16</v>
      </c>
      <c r="F8" s="114" t="s">
        <v>14</v>
      </c>
      <c r="G8" s="112" t="s">
        <v>12</v>
      </c>
      <c r="H8" s="116" t="s">
        <v>23</v>
      </c>
      <c r="I8" s="117"/>
      <c r="J8" s="118" t="s">
        <v>13</v>
      </c>
      <c r="K8" s="112" t="s">
        <v>10</v>
      </c>
      <c r="L8" s="112" t="s">
        <v>11</v>
      </c>
      <c r="M8" s="108" t="s">
        <v>9</v>
      </c>
    </row>
    <row r="9" spans="1:14" ht="26.25" customHeight="1" x14ac:dyDescent="0.3">
      <c r="A9" s="122"/>
      <c r="B9" s="113"/>
      <c r="C9" s="113"/>
      <c r="D9" s="115"/>
      <c r="E9" s="115"/>
      <c r="F9" s="115"/>
      <c r="G9" s="113"/>
      <c r="H9" s="18" t="s">
        <v>0</v>
      </c>
      <c r="I9" s="16" t="s">
        <v>1</v>
      </c>
      <c r="J9" s="119"/>
      <c r="K9" s="113"/>
      <c r="L9" s="113"/>
      <c r="M9" s="109"/>
    </row>
    <row r="10" spans="1:14" s="71" customFormat="1" x14ac:dyDescent="0.3">
      <c r="A10" s="72">
        <v>1</v>
      </c>
      <c r="B10" s="80" t="s">
        <v>73</v>
      </c>
      <c r="C10" s="81" t="s">
        <v>151</v>
      </c>
      <c r="D10" s="82" t="s">
        <v>135</v>
      </c>
      <c r="E10" s="83"/>
      <c r="F10" s="84" t="s">
        <v>49</v>
      </c>
      <c r="G10" s="83" t="s">
        <v>33</v>
      </c>
      <c r="H10" s="74">
        <v>9</v>
      </c>
      <c r="I10" s="74">
        <v>9</v>
      </c>
      <c r="J10" s="75">
        <v>4</v>
      </c>
      <c r="K10" s="76" t="s">
        <v>2</v>
      </c>
      <c r="L10" s="76" t="s">
        <v>3</v>
      </c>
      <c r="M10" s="73" t="s">
        <v>103</v>
      </c>
      <c r="N10" s="100" t="s">
        <v>170</v>
      </c>
    </row>
    <row r="11" spans="1:14" s="71" customFormat="1" x14ac:dyDescent="0.3">
      <c r="A11" s="72">
        <v>1</v>
      </c>
      <c r="B11" s="84" t="s">
        <v>74</v>
      </c>
      <c r="C11" s="85" t="s">
        <v>136</v>
      </c>
      <c r="D11" s="53" t="s">
        <v>137</v>
      </c>
      <c r="E11" s="55"/>
      <c r="F11" s="84" t="s">
        <v>32</v>
      </c>
      <c r="G11" s="55" t="s">
        <v>33</v>
      </c>
      <c r="H11" s="74">
        <v>9</v>
      </c>
      <c r="I11" s="74">
        <v>9</v>
      </c>
      <c r="J11" s="75">
        <v>4</v>
      </c>
      <c r="K11" s="86" t="s">
        <v>2</v>
      </c>
      <c r="L11" s="76" t="s">
        <v>3</v>
      </c>
      <c r="M11" s="73" t="s">
        <v>102</v>
      </c>
      <c r="N11" s="100" t="s">
        <v>170</v>
      </c>
    </row>
    <row r="12" spans="1:14" s="71" customFormat="1" x14ac:dyDescent="0.3">
      <c r="A12" s="72">
        <v>1</v>
      </c>
      <c r="B12" s="84" t="s">
        <v>75</v>
      </c>
      <c r="C12" s="85" t="s">
        <v>138</v>
      </c>
      <c r="D12" s="53" t="s">
        <v>139</v>
      </c>
      <c r="E12" s="55"/>
      <c r="F12" s="84" t="s">
        <v>42</v>
      </c>
      <c r="G12" s="55" t="s">
        <v>33</v>
      </c>
      <c r="H12" s="74">
        <v>9</v>
      </c>
      <c r="I12" s="74">
        <v>9</v>
      </c>
      <c r="J12" s="75">
        <v>4</v>
      </c>
      <c r="K12" s="86" t="s">
        <v>2</v>
      </c>
      <c r="L12" s="76" t="s">
        <v>3</v>
      </c>
      <c r="M12" s="73" t="s">
        <v>104</v>
      </c>
      <c r="N12" s="100" t="s">
        <v>170</v>
      </c>
    </row>
    <row r="13" spans="1:14" s="71" customFormat="1" x14ac:dyDescent="0.3">
      <c r="A13" s="72">
        <v>1</v>
      </c>
      <c r="B13" s="84" t="s">
        <v>76</v>
      </c>
      <c r="C13" s="85" t="s">
        <v>43</v>
      </c>
      <c r="D13" s="53" t="s">
        <v>44</v>
      </c>
      <c r="E13" s="55"/>
      <c r="F13" s="84" t="s">
        <v>34</v>
      </c>
      <c r="G13" s="55" t="s">
        <v>33</v>
      </c>
      <c r="H13" s="74">
        <v>9</v>
      </c>
      <c r="I13" s="74">
        <v>9</v>
      </c>
      <c r="J13" s="75">
        <v>4</v>
      </c>
      <c r="K13" s="86" t="s">
        <v>5</v>
      </c>
      <c r="L13" s="76" t="s">
        <v>3</v>
      </c>
      <c r="M13" s="73" t="s">
        <v>105</v>
      </c>
      <c r="N13" s="100" t="s">
        <v>170</v>
      </c>
    </row>
    <row r="14" spans="1:14" s="71" customFormat="1" x14ac:dyDescent="0.3">
      <c r="A14" s="72">
        <v>1</v>
      </c>
      <c r="B14" s="84" t="s">
        <v>77</v>
      </c>
      <c r="C14" s="85" t="s">
        <v>45</v>
      </c>
      <c r="D14" s="53" t="s">
        <v>46</v>
      </c>
      <c r="E14" s="87"/>
      <c r="F14" s="84" t="s">
        <v>176</v>
      </c>
      <c r="G14" s="55" t="s">
        <v>33</v>
      </c>
      <c r="H14" s="74">
        <v>9</v>
      </c>
      <c r="I14" s="74">
        <v>0</v>
      </c>
      <c r="J14" s="75">
        <v>4</v>
      </c>
      <c r="K14" s="86" t="s">
        <v>2</v>
      </c>
      <c r="L14" s="76" t="s">
        <v>3</v>
      </c>
      <c r="M14" s="73" t="s">
        <v>106</v>
      </c>
      <c r="N14" s="100" t="s">
        <v>170</v>
      </c>
    </row>
    <row r="15" spans="1:14" s="71" customFormat="1" x14ac:dyDescent="0.3">
      <c r="A15" s="72">
        <v>1</v>
      </c>
      <c r="B15" s="88" t="s">
        <v>78</v>
      </c>
      <c r="C15" s="89" t="s">
        <v>47</v>
      </c>
      <c r="D15" s="90" t="s">
        <v>48</v>
      </c>
      <c r="E15" s="55"/>
      <c r="F15" s="84" t="s">
        <v>49</v>
      </c>
      <c r="G15" s="55" t="s">
        <v>33</v>
      </c>
      <c r="H15" s="74">
        <v>5</v>
      </c>
      <c r="I15" s="74">
        <v>9</v>
      </c>
      <c r="J15" s="75">
        <v>4</v>
      </c>
      <c r="K15" s="86" t="s">
        <v>2</v>
      </c>
      <c r="L15" s="76" t="s">
        <v>3</v>
      </c>
      <c r="M15" s="73" t="s">
        <v>107</v>
      </c>
      <c r="N15" s="100" t="s">
        <v>170</v>
      </c>
    </row>
    <row r="16" spans="1:14" s="71" customFormat="1" x14ac:dyDescent="0.3">
      <c r="A16" s="72">
        <v>1</v>
      </c>
      <c r="B16" s="85" t="s">
        <v>79</v>
      </c>
      <c r="C16" s="85" t="s">
        <v>50</v>
      </c>
      <c r="D16" s="91" t="s">
        <v>51</v>
      </c>
      <c r="E16" s="92"/>
      <c r="F16" s="85" t="s">
        <v>34</v>
      </c>
      <c r="G16" s="59" t="s">
        <v>33</v>
      </c>
      <c r="H16" s="74">
        <v>9</v>
      </c>
      <c r="I16" s="74">
        <v>0</v>
      </c>
      <c r="J16" s="75">
        <v>4</v>
      </c>
      <c r="K16" s="86" t="s">
        <v>2</v>
      </c>
      <c r="L16" s="76" t="s">
        <v>3</v>
      </c>
      <c r="M16" s="73" t="s">
        <v>108</v>
      </c>
      <c r="N16" s="100" t="s">
        <v>170</v>
      </c>
    </row>
    <row r="17" spans="1:14" s="71" customFormat="1" ht="24" x14ac:dyDescent="0.3">
      <c r="A17" s="72">
        <v>1</v>
      </c>
      <c r="B17" s="73"/>
      <c r="C17" s="73" t="s">
        <v>17</v>
      </c>
      <c r="D17" s="73" t="s">
        <v>30</v>
      </c>
      <c r="E17" s="73"/>
      <c r="F17" s="73"/>
      <c r="G17" s="73"/>
      <c r="H17" s="74">
        <v>0</v>
      </c>
      <c r="I17" s="74">
        <v>5</v>
      </c>
      <c r="J17" s="75">
        <v>2</v>
      </c>
      <c r="K17" s="76"/>
      <c r="L17" s="76" t="s">
        <v>4</v>
      </c>
      <c r="M17" s="73"/>
      <c r="N17" s="100" t="s">
        <v>170</v>
      </c>
    </row>
    <row r="18" spans="1:14" x14ac:dyDescent="0.3">
      <c r="A18" s="23"/>
      <c r="B18" s="24"/>
      <c r="C18" s="24"/>
      <c r="D18" s="24"/>
      <c r="E18" s="24"/>
      <c r="F18" s="24"/>
      <c r="G18" s="24"/>
      <c r="H18" s="25">
        <f>SUM(H10:H17)</f>
        <v>59</v>
      </c>
      <c r="I18" s="25">
        <f>SUM(I10:I17)</f>
        <v>50</v>
      </c>
      <c r="J18" s="99">
        <f>SUM(J10:J17)</f>
        <v>30</v>
      </c>
      <c r="K18" s="26"/>
      <c r="L18" s="26"/>
      <c r="M18" s="24"/>
      <c r="N18" s="100" t="s">
        <v>170</v>
      </c>
    </row>
    <row r="19" spans="1:14" ht="25.5" x14ac:dyDescent="0.3">
      <c r="A19" s="23"/>
      <c r="B19" s="24"/>
      <c r="C19" s="24"/>
      <c r="D19" s="24"/>
      <c r="E19" s="24"/>
      <c r="F19" s="24"/>
      <c r="G19" s="43" t="s">
        <v>18</v>
      </c>
      <c r="H19" s="110">
        <f>SUM(H18:I18)</f>
        <v>109</v>
      </c>
      <c r="I19" s="111"/>
      <c r="J19" s="99"/>
      <c r="K19" s="26"/>
      <c r="L19" s="26"/>
      <c r="M19" s="24"/>
      <c r="N19" s="100" t="s">
        <v>170</v>
      </c>
    </row>
    <row r="20" spans="1:14" s="71" customFormat="1" x14ac:dyDescent="0.3">
      <c r="A20" s="66">
        <v>2</v>
      </c>
      <c r="B20" s="93" t="s">
        <v>80</v>
      </c>
      <c r="C20" s="93" t="s">
        <v>152</v>
      </c>
      <c r="D20" s="65" t="s">
        <v>153</v>
      </c>
      <c r="E20" s="94" t="s">
        <v>73</v>
      </c>
      <c r="F20" s="93" t="s">
        <v>49</v>
      </c>
      <c r="G20" s="61" t="s">
        <v>33</v>
      </c>
      <c r="H20" s="68">
        <v>9</v>
      </c>
      <c r="I20" s="68">
        <v>9</v>
      </c>
      <c r="J20" s="69">
        <v>3</v>
      </c>
      <c r="K20" s="70" t="s">
        <v>2</v>
      </c>
      <c r="L20" s="70" t="s">
        <v>3</v>
      </c>
      <c r="M20" s="67" t="s">
        <v>109</v>
      </c>
      <c r="N20" s="100" t="s">
        <v>170</v>
      </c>
    </row>
    <row r="21" spans="1:14" s="71" customFormat="1" x14ac:dyDescent="0.3">
      <c r="A21" s="66">
        <v>2</v>
      </c>
      <c r="B21" s="93" t="s">
        <v>81</v>
      </c>
      <c r="C21" s="93" t="s">
        <v>154</v>
      </c>
      <c r="D21" s="65" t="s">
        <v>155</v>
      </c>
      <c r="E21" s="94" t="s">
        <v>74</v>
      </c>
      <c r="F21" s="93" t="s">
        <v>32</v>
      </c>
      <c r="G21" s="61" t="s">
        <v>33</v>
      </c>
      <c r="H21" s="68">
        <v>9</v>
      </c>
      <c r="I21" s="68">
        <v>9</v>
      </c>
      <c r="J21" s="69">
        <v>4</v>
      </c>
      <c r="K21" s="70" t="s">
        <v>2</v>
      </c>
      <c r="L21" s="70" t="s">
        <v>3</v>
      </c>
      <c r="M21" s="67" t="s">
        <v>110</v>
      </c>
      <c r="N21" s="100" t="s">
        <v>170</v>
      </c>
    </row>
    <row r="22" spans="1:14" s="71" customFormat="1" x14ac:dyDescent="0.3">
      <c r="A22" s="66">
        <v>2</v>
      </c>
      <c r="B22" s="93" t="s">
        <v>82</v>
      </c>
      <c r="C22" s="93" t="s">
        <v>156</v>
      </c>
      <c r="D22" s="65" t="s">
        <v>157</v>
      </c>
      <c r="E22" s="94" t="s">
        <v>75</v>
      </c>
      <c r="F22" s="93" t="s">
        <v>42</v>
      </c>
      <c r="G22" s="61" t="s">
        <v>33</v>
      </c>
      <c r="H22" s="68">
        <v>5</v>
      </c>
      <c r="I22" s="68">
        <v>9</v>
      </c>
      <c r="J22" s="69">
        <v>3</v>
      </c>
      <c r="K22" s="70" t="s">
        <v>5</v>
      </c>
      <c r="L22" s="70" t="s">
        <v>3</v>
      </c>
      <c r="M22" s="67" t="s">
        <v>111</v>
      </c>
      <c r="N22" s="100" t="s">
        <v>170</v>
      </c>
    </row>
    <row r="23" spans="1:14" s="71" customFormat="1" x14ac:dyDescent="0.3">
      <c r="A23" s="66">
        <v>2</v>
      </c>
      <c r="B23" s="93" t="s">
        <v>83</v>
      </c>
      <c r="C23" s="93" t="s">
        <v>140</v>
      </c>
      <c r="D23" s="93" t="s">
        <v>141</v>
      </c>
      <c r="E23" s="94" t="s">
        <v>76</v>
      </c>
      <c r="F23" s="93" t="s">
        <v>34</v>
      </c>
      <c r="G23" s="61" t="s">
        <v>33</v>
      </c>
      <c r="H23" s="68">
        <v>9</v>
      </c>
      <c r="I23" s="68">
        <v>9</v>
      </c>
      <c r="J23" s="69">
        <v>4</v>
      </c>
      <c r="K23" s="70" t="s">
        <v>2</v>
      </c>
      <c r="L23" s="70" t="s">
        <v>3</v>
      </c>
      <c r="M23" s="67" t="s">
        <v>112</v>
      </c>
      <c r="N23" s="100" t="s">
        <v>170</v>
      </c>
    </row>
    <row r="24" spans="1:14" s="71" customFormat="1" x14ac:dyDescent="0.3">
      <c r="A24" s="66">
        <v>2</v>
      </c>
      <c r="B24" s="93" t="s">
        <v>84</v>
      </c>
      <c r="C24" s="93" t="s">
        <v>142</v>
      </c>
      <c r="D24" s="65" t="s">
        <v>143</v>
      </c>
      <c r="E24" s="94" t="s">
        <v>78</v>
      </c>
      <c r="F24" s="93" t="s">
        <v>171</v>
      </c>
      <c r="G24" s="61" t="s">
        <v>33</v>
      </c>
      <c r="H24" s="68">
        <v>9</v>
      </c>
      <c r="I24" s="68">
        <v>5</v>
      </c>
      <c r="J24" s="69">
        <v>3</v>
      </c>
      <c r="K24" s="70" t="s">
        <v>5</v>
      </c>
      <c r="L24" s="70" t="s">
        <v>3</v>
      </c>
      <c r="M24" s="67" t="s">
        <v>113</v>
      </c>
      <c r="N24" s="100" t="s">
        <v>170</v>
      </c>
    </row>
    <row r="25" spans="1:14" s="71" customFormat="1" x14ac:dyDescent="0.3">
      <c r="A25" s="66">
        <v>2</v>
      </c>
      <c r="B25" s="93" t="s">
        <v>85</v>
      </c>
      <c r="C25" s="93" t="s">
        <v>52</v>
      </c>
      <c r="D25" s="65" t="s">
        <v>53</v>
      </c>
      <c r="E25" s="94" t="s">
        <v>78</v>
      </c>
      <c r="F25" s="93" t="s">
        <v>54</v>
      </c>
      <c r="G25" s="61" t="s">
        <v>33</v>
      </c>
      <c r="H25" s="68">
        <v>5</v>
      </c>
      <c r="I25" s="68">
        <v>9</v>
      </c>
      <c r="J25" s="69">
        <v>3</v>
      </c>
      <c r="K25" s="70" t="s">
        <v>2</v>
      </c>
      <c r="L25" s="70" t="s">
        <v>3</v>
      </c>
      <c r="M25" s="67" t="s">
        <v>114</v>
      </c>
      <c r="N25" s="100" t="s">
        <v>170</v>
      </c>
    </row>
    <row r="26" spans="1:14" s="71" customFormat="1" x14ac:dyDescent="0.3">
      <c r="A26" s="66">
        <v>2</v>
      </c>
      <c r="B26" s="93" t="s">
        <v>86</v>
      </c>
      <c r="C26" s="93" t="s">
        <v>55</v>
      </c>
      <c r="D26" s="93" t="s">
        <v>72</v>
      </c>
      <c r="E26" s="94"/>
      <c r="F26" s="93" t="s">
        <v>40</v>
      </c>
      <c r="G26" s="61" t="s">
        <v>33</v>
      </c>
      <c r="H26" s="68">
        <v>0</v>
      </c>
      <c r="I26" s="68">
        <v>9</v>
      </c>
      <c r="J26" s="69">
        <v>3</v>
      </c>
      <c r="K26" s="70" t="s">
        <v>5</v>
      </c>
      <c r="L26" s="70" t="s">
        <v>3</v>
      </c>
      <c r="M26" s="67" t="s">
        <v>115</v>
      </c>
      <c r="N26" s="100" t="s">
        <v>170</v>
      </c>
    </row>
    <row r="27" spans="1:14" s="71" customFormat="1" x14ac:dyDescent="0.3">
      <c r="A27" s="66">
        <v>2</v>
      </c>
      <c r="B27" s="67" t="s">
        <v>174</v>
      </c>
      <c r="C27" s="67" t="s">
        <v>162</v>
      </c>
      <c r="D27" s="67" t="s">
        <v>163</v>
      </c>
      <c r="E27" s="67"/>
      <c r="F27" s="67" t="s">
        <v>32</v>
      </c>
      <c r="G27" s="95" t="s">
        <v>33</v>
      </c>
      <c r="H27" s="68">
        <v>0</v>
      </c>
      <c r="I27" s="68">
        <v>13</v>
      </c>
      <c r="J27" s="69">
        <v>3</v>
      </c>
      <c r="K27" s="70" t="s">
        <v>5</v>
      </c>
      <c r="L27" s="70" t="s">
        <v>3</v>
      </c>
      <c r="M27" s="65" t="s">
        <v>35</v>
      </c>
      <c r="N27" s="100" t="s">
        <v>170</v>
      </c>
    </row>
    <row r="28" spans="1:14" s="71" customFormat="1" x14ac:dyDescent="0.3">
      <c r="A28" s="66">
        <v>2</v>
      </c>
      <c r="B28" s="65" t="s">
        <v>173</v>
      </c>
      <c r="C28" s="60" t="s">
        <v>168</v>
      </c>
      <c r="D28" s="60" t="s">
        <v>169</v>
      </c>
      <c r="E28" s="60"/>
      <c r="F28" s="60" t="s">
        <v>32</v>
      </c>
      <c r="G28" s="61" t="s">
        <v>33</v>
      </c>
      <c r="H28" s="62">
        <v>0</v>
      </c>
      <c r="I28" s="103">
        <v>9</v>
      </c>
      <c r="J28" s="63">
        <v>2</v>
      </c>
      <c r="K28" s="64" t="s">
        <v>5</v>
      </c>
      <c r="L28" s="64" t="s">
        <v>3</v>
      </c>
      <c r="M28" s="65" t="s">
        <v>39</v>
      </c>
      <c r="N28" s="100" t="s">
        <v>170</v>
      </c>
    </row>
    <row r="29" spans="1:14" s="71" customFormat="1" ht="24" x14ac:dyDescent="0.3">
      <c r="A29" s="66"/>
      <c r="B29" s="98"/>
      <c r="C29" s="67" t="s">
        <v>17</v>
      </c>
      <c r="D29" s="67" t="s">
        <v>30</v>
      </c>
      <c r="E29" s="67"/>
      <c r="F29" s="67"/>
      <c r="G29" s="67"/>
      <c r="H29" s="68">
        <v>0</v>
      </c>
      <c r="I29" s="68">
        <v>5</v>
      </c>
      <c r="J29" s="69">
        <v>2</v>
      </c>
      <c r="K29" s="70"/>
      <c r="L29" s="70" t="s">
        <v>4</v>
      </c>
      <c r="M29" s="67"/>
      <c r="N29" s="100" t="s">
        <v>170</v>
      </c>
    </row>
    <row r="30" spans="1:14" x14ac:dyDescent="0.3">
      <c r="A30" s="23"/>
      <c r="B30" s="24"/>
      <c r="C30" s="24"/>
      <c r="D30" s="24"/>
      <c r="E30" s="24"/>
      <c r="F30" s="24"/>
      <c r="G30" s="24"/>
      <c r="H30" s="25">
        <f>SUM(H20:H29)</f>
        <v>46</v>
      </c>
      <c r="I30" s="25">
        <f>SUM(I20:I29)</f>
        <v>86</v>
      </c>
      <c r="J30" s="25">
        <f>SUM(J20:J29)</f>
        <v>30</v>
      </c>
      <c r="K30" s="26"/>
      <c r="L30" s="26"/>
      <c r="M30" s="24"/>
      <c r="N30" s="100" t="s">
        <v>170</v>
      </c>
    </row>
    <row r="31" spans="1:14" ht="25.5" x14ac:dyDescent="0.3">
      <c r="A31" s="23"/>
      <c r="B31" s="24"/>
      <c r="C31" s="24"/>
      <c r="D31" s="24"/>
      <c r="E31" s="24"/>
      <c r="F31" s="24"/>
      <c r="G31" s="43" t="s">
        <v>18</v>
      </c>
      <c r="H31" s="110">
        <f>SUM(H30:I30)</f>
        <v>132</v>
      </c>
      <c r="I31" s="111"/>
      <c r="J31" s="25"/>
      <c r="K31" s="26"/>
      <c r="L31" s="26"/>
      <c r="M31" s="24"/>
      <c r="N31" s="100" t="s">
        <v>170</v>
      </c>
    </row>
    <row r="32" spans="1:14" s="71" customFormat="1" x14ac:dyDescent="0.3">
      <c r="A32" s="72">
        <v>3</v>
      </c>
      <c r="B32" s="84" t="s">
        <v>87</v>
      </c>
      <c r="C32" s="85" t="s">
        <v>158</v>
      </c>
      <c r="D32" s="53" t="s">
        <v>159</v>
      </c>
      <c r="E32" s="87" t="s">
        <v>84</v>
      </c>
      <c r="F32" s="84" t="s">
        <v>66</v>
      </c>
      <c r="G32" s="55" t="s">
        <v>33</v>
      </c>
      <c r="H32" s="74">
        <v>9</v>
      </c>
      <c r="I32" s="74">
        <v>5</v>
      </c>
      <c r="J32" s="75">
        <v>4</v>
      </c>
      <c r="K32" s="86" t="s">
        <v>2</v>
      </c>
      <c r="L32" s="86" t="s">
        <v>3</v>
      </c>
      <c r="M32" s="73" t="s">
        <v>117</v>
      </c>
      <c r="N32" s="100" t="s">
        <v>170</v>
      </c>
    </row>
    <row r="33" spans="1:14" s="71" customFormat="1" x14ac:dyDescent="0.3">
      <c r="A33" s="72">
        <v>3</v>
      </c>
      <c r="B33" s="84" t="s">
        <v>88</v>
      </c>
      <c r="C33" s="84" t="s">
        <v>160</v>
      </c>
      <c r="D33" s="84" t="s">
        <v>161</v>
      </c>
      <c r="E33" s="87" t="s">
        <v>83</v>
      </c>
      <c r="F33" s="84" t="s">
        <v>34</v>
      </c>
      <c r="G33" s="55" t="s">
        <v>33</v>
      </c>
      <c r="H33" s="74">
        <v>9</v>
      </c>
      <c r="I33" s="74">
        <v>13</v>
      </c>
      <c r="J33" s="75">
        <v>4</v>
      </c>
      <c r="K33" s="86" t="s">
        <v>2</v>
      </c>
      <c r="L33" s="86" t="s">
        <v>3</v>
      </c>
      <c r="M33" s="73" t="s">
        <v>118</v>
      </c>
      <c r="N33" s="100" t="s">
        <v>170</v>
      </c>
    </row>
    <row r="34" spans="1:14" s="71" customFormat="1" ht="24" x14ac:dyDescent="0.3">
      <c r="A34" s="72">
        <v>3</v>
      </c>
      <c r="B34" s="84" t="s">
        <v>89</v>
      </c>
      <c r="C34" s="85" t="s">
        <v>146</v>
      </c>
      <c r="D34" s="53" t="s">
        <v>147</v>
      </c>
      <c r="E34" s="87" t="s">
        <v>90</v>
      </c>
      <c r="F34" s="84" t="s">
        <v>38</v>
      </c>
      <c r="G34" s="55" t="s">
        <v>33</v>
      </c>
      <c r="H34" s="74">
        <v>13</v>
      </c>
      <c r="I34" s="74">
        <v>5</v>
      </c>
      <c r="J34" s="75">
        <v>4</v>
      </c>
      <c r="K34" s="86" t="s">
        <v>5</v>
      </c>
      <c r="L34" s="86" t="s">
        <v>3</v>
      </c>
      <c r="M34" s="73" t="s">
        <v>119</v>
      </c>
      <c r="N34" s="100" t="s">
        <v>170</v>
      </c>
    </row>
    <row r="35" spans="1:14" s="71" customFormat="1" x14ac:dyDescent="0.3">
      <c r="A35" s="72">
        <v>3</v>
      </c>
      <c r="B35" s="84" t="s">
        <v>91</v>
      </c>
      <c r="C35" s="85" t="s">
        <v>58</v>
      </c>
      <c r="D35" s="53" t="s">
        <v>59</v>
      </c>
      <c r="E35" s="87" t="s">
        <v>78</v>
      </c>
      <c r="F35" s="84" t="s">
        <v>60</v>
      </c>
      <c r="G35" s="55" t="s">
        <v>33</v>
      </c>
      <c r="H35" s="74">
        <v>9</v>
      </c>
      <c r="I35" s="74">
        <v>13</v>
      </c>
      <c r="J35" s="75">
        <v>4</v>
      </c>
      <c r="K35" s="86" t="s">
        <v>2</v>
      </c>
      <c r="L35" s="86" t="s">
        <v>3</v>
      </c>
      <c r="M35" s="73" t="s">
        <v>120</v>
      </c>
      <c r="N35" s="100" t="s">
        <v>170</v>
      </c>
    </row>
    <row r="36" spans="1:14" s="71" customFormat="1" x14ac:dyDescent="0.3">
      <c r="A36" s="72">
        <v>3</v>
      </c>
      <c r="B36" s="84" t="s">
        <v>92</v>
      </c>
      <c r="C36" s="84" t="s">
        <v>148</v>
      </c>
      <c r="D36" s="84" t="s">
        <v>149</v>
      </c>
      <c r="E36" s="87" t="s">
        <v>83</v>
      </c>
      <c r="F36" s="84" t="s">
        <v>61</v>
      </c>
      <c r="G36" s="55" t="s">
        <v>33</v>
      </c>
      <c r="H36" s="74">
        <v>0</v>
      </c>
      <c r="I36" s="74">
        <v>17</v>
      </c>
      <c r="J36" s="75">
        <v>3</v>
      </c>
      <c r="K36" s="86" t="s">
        <v>5</v>
      </c>
      <c r="L36" s="86" t="s">
        <v>3</v>
      </c>
      <c r="M36" s="73"/>
      <c r="N36" s="100" t="s">
        <v>170</v>
      </c>
    </row>
    <row r="37" spans="1:14" s="71" customFormat="1" ht="24" x14ac:dyDescent="0.3">
      <c r="A37" s="72">
        <v>3</v>
      </c>
      <c r="B37" s="84" t="s">
        <v>93</v>
      </c>
      <c r="C37" s="84" t="s">
        <v>62</v>
      </c>
      <c r="D37" s="84" t="s">
        <v>63</v>
      </c>
      <c r="E37" s="87" t="s">
        <v>83</v>
      </c>
      <c r="F37" s="84" t="s">
        <v>38</v>
      </c>
      <c r="G37" s="55" t="s">
        <v>33</v>
      </c>
      <c r="H37" s="74">
        <v>9</v>
      </c>
      <c r="I37" s="74">
        <v>9</v>
      </c>
      <c r="J37" s="75">
        <v>3</v>
      </c>
      <c r="K37" s="86" t="s">
        <v>2</v>
      </c>
      <c r="L37" s="86" t="s">
        <v>3</v>
      </c>
      <c r="M37" s="73" t="s">
        <v>122</v>
      </c>
      <c r="N37" s="100" t="s">
        <v>170</v>
      </c>
    </row>
    <row r="38" spans="1:14" s="71" customFormat="1" x14ac:dyDescent="0.3">
      <c r="A38" s="79">
        <v>3</v>
      </c>
      <c r="B38" s="84" t="s">
        <v>94</v>
      </c>
      <c r="C38" s="85" t="s">
        <v>150</v>
      </c>
      <c r="D38" s="53" t="s">
        <v>132</v>
      </c>
      <c r="E38" s="87" t="s">
        <v>78</v>
      </c>
      <c r="F38" s="84" t="s">
        <v>60</v>
      </c>
      <c r="G38" s="55" t="s">
        <v>33</v>
      </c>
      <c r="H38" s="74">
        <v>9</v>
      </c>
      <c r="I38" s="74">
        <v>9</v>
      </c>
      <c r="J38" s="75">
        <v>3</v>
      </c>
      <c r="K38" s="86" t="s">
        <v>2</v>
      </c>
      <c r="L38" s="86" t="s">
        <v>3</v>
      </c>
      <c r="M38" s="73" t="s">
        <v>121</v>
      </c>
      <c r="N38" s="100" t="s">
        <v>170</v>
      </c>
    </row>
    <row r="39" spans="1:14" s="71" customFormat="1" x14ac:dyDescent="0.3">
      <c r="A39" s="72">
        <v>3</v>
      </c>
      <c r="B39" s="84" t="s">
        <v>172</v>
      </c>
      <c r="C39" s="54" t="s">
        <v>144</v>
      </c>
      <c r="D39" s="54" t="s">
        <v>145</v>
      </c>
      <c r="E39" s="54"/>
      <c r="F39" s="54" t="s">
        <v>32</v>
      </c>
      <c r="G39" s="55" t="s">
        <v>33</v>
      </c>
      <c r="H39" s="56">
        <v>0</v>
      </c>
      <c r="I39" s="56">
        <v>13</v>
      </c>
      <c r="J39" s="57">
        <v>3</v>
      </c>
      <c r="K39" s="58" t="s">
        <v>5</v>
      </c>
      <c r="L39" s="58" t="s">
        <v>3</v>
      </c>
      <c r="M39" s="53" t="s">
        <v>36</v>
      </c>
      <c r="N39" s="100" t="s">
        <v>170</v>
      </c>
    </row>
    <row r="40" spans="1:14" s="71" customFormat="1" ht="24" x14ac:dyDescent="0.3">
      <c r="A40" s="72">
        <v>3</v>
      </c>
      <c r="B40" s="73"/>
      <c r="C40" s="77" t="s">
        <v>17</v>
      </c>
      <c r="D40" s="78" t="s">
        <v>30</v>
      </c>
      <c r="E40" s="73"/>
      <c r="F40" s="73"/>
      <c r="G40" s="73"/>
      <c r="H40" s="74">
        <v>0</v>
      </c>
      <c r="I40" s="74">
        <v>5</v>
      </c>
      <c r="J40" s="75">
        <v>2</v>
      </c>
      <c r="K40" s="76"/>
      <c r="L40" s="76" t="s">
        <v>4</v>
      </c>
      <c r="M40" s="73"/>
      <c r="N40" s="100" t="s">
        <v>170</v>
      </c>
    </row>
    <row r="41" spans="1:14" x14ac:dyDescent="0.3">
      <c r="A41" s="23"/>
      <c r="B41" s="24"/>
      <c r="C41" s="24"/>
      <c r="D41" s="24"/>
      <c r="E41" s="24"/>
      <c r="F41" s="24"/>
      <c r="G41" s="24"/>
      <c r="H41" s="25">
        <f>SUM(H32:H40)</f>
        <v>58</v>
      </c>
      <c r="I41" s="25">
        <f>SUM(I32:I40)</f>
        <v>89</v>
      </c>
      <c r="J41" s="25">
        <f>SUM(J32:J40)</f>
        <v>30</v>
      </c>
      <c r="K41" s="26"/>
      <c r="L41" s="26"/>
      <c r="M41" s="24"/>
      <c r="N41" s="100" t="s">
        <v>170</v>
      </c>
    </row>
    <row r="42" spans="1:14" ht="25.5" x14ac:dyDescent="0.3">
      <c r="A42" s="23"/>
      <c r="B42" s="24"/>
      <c r="C42" s="24"/>
      <c r="D42" s="24"/>
      <c r="E42" s="24"/>
      <c r="F42" s="24"/>
      <c r="G42" s="43" t="s">
        <v>18</v>
      </c>
      <c r="H42" s="110">
        <f>SUM(H41:I41)</f>
        <v>147</v>
      </c>
      <c r="I42" s="111"/>
      <c r="J42" s="25"/>
      <c r="K42" s="26"/>
      <c r="L42" s="26"/>
      <c r="M42" s="24"/>
      <c r="N42" s="100" t="s">
        <v>170</v>
      </c>
    </row>
    <row r="43" spans="1:14" s="71" customFormat="1" x14ac:dyDescent="0.3">
      <c r="A43" s="66">
        <v>4</v>
      </c>
      <c r="B43" s="93" t="s">
        <v>95</v>
      </c>
      <c r="C43" s="93" t="s">
        <v>164</v>
      </c>
      <c r="D43" s="65" t="s">
        <v>165</v>
      </c>
      <c r="E43" s="94" t="s">
        <v>89</v>
      </c>
      <c r="F43" s="93" t="s">
        <v>38</v>
      </c>
      <c r="G43" s="61" t="s">
        <v>33</v>
      </c>
      <c r="H43" s="68">
        <v>13</v>
      </c>
      <c r="I43" s="68">
        <v>5</v>
      </c>
      <c r="J43" s="69">
        <v>4</v>
      </c>
      <c r="K43" s="95" t="s">
        <v>2</v>
      </c>
      <c r="L43" s="95" t="s">
        <v>3</v>
      </c>
      <c r="M43" s="67" t="s">
        <v>123</v>
      </c>
      <c r="N43" s="100" t="s">
        <v>170</v>
      </c>
    </row>
    <row r="44" spans="1:14" s="71" customFormat="1" x14ac:dyDescent="0.3">
      <c r="A44" s="66">
        <v>4</v>
      </c>
      <c r="B44" s="93" t="s">
        <v>96</v>
      </c>
      <c r="C44" s="93" t="s">
        <v>64</v>
      </c>
      <c r="D44" s="65" t="s">
        <v>65</v>
      </c>
      <c r="E44" s="94"/>
      <c r="F44" s="93" t="s">
        <v>175</v>
      </c>
      <c r="G44" s="61" t="s">
        <v>33</v>
      </c>
      <c r="H44" s="68">
        <v>5</v>
      </c>
      <c r="I44" s="68">
        <v>5</v>
      </c>
      <c r="J44" s="69">
        <v>3</v>
      </c>
      <c r="K44" s="95" t="s">
        <v>2</v>
      </c>
      <c r="L44" s="95" t="s">
        <v>3</v>
      </c>
      <c r="M44" s="67" t="s">
        <v>124</v>
      </c>
      <c r="N44" s="100" t="s">
        <v>170</v>
      </c>
    </row>
    <row r="45" spans="1:14" s="71" customFormat="1" x14ac:dyDescent="0.3">
      <c r="A45" s="66">
        <v>4</v>
      </c>
      <c r="B45" s="93" t="s">
        <v>97</v>
      </c>
      <c r="C45" s="93" t="s">
        <v>166</v>
      </c>
      <c r="D45" s="93" t="s">
        <v>167</v>
      </c>
      <c r="E45" s="94" t="s">
        <v>88</v>
      </c>
      <c r="F45" s="93" t="s">
        <v>61</v>
      </c>
      <c r="G45" s="61" t="s">
        <v>33</v>
      </c>
      <c r="H45" s="68">
        <v>0</v>
      </c>
      <c r="I45" s="68">
        <v>17</v>
      </c>
      <c r="J45" s="69">
        <v>3</v>
      </c>
      <c r="K45" s="95" t="s">
        <v>5</v>
      </c>
      <c r="L45" s="95" t="s">
        <v>3</v>
      </c>
      <c r="M45" s="67" t="s">
        <v>125</v>
      </c>
      <c r="N45" s="100" t="s">
        <v>170</v>
      </c>
    </row>
    <row r="46" spans="1:14" s="71" customFormat="1" x14ac:dyDescent="0.3">
      <c r="A46" s="66">
        <v>4</v>
      </c>
      <c r="B46" s="93" t="s">
        <v>98</v>
      </c>
      <c r="C46" s="93" t="s">
        <v>67</v>
      </c>
      <c r="D46" s="65" t="s">
        <v>68</v>
      </c>
      <c r="E46" s="94" t="s">
        <v>88</v>
      </c>
      <c r="F46" s="93" t="s">
        <v>69</v>
      </c>
      <c r="G46" s="61" t="s">
        <v>33</v>
      </c>
      <c r="H46" s="68">
        <v>5</v>
      </c>
      <c r="I46" s="68">
        <v>5</v>
      </c>
      <c r="J46" s="69">
        <v>3</v>
      </c>
      <c r="K46" s="95" t="s">
        <v>2</v>
      </c>
      <c r="L46" s="95" t="s">
        <v>3</v>
      </c>
      <c r="M46" s="67" t="s">
        <v>126</v>
      </c>
      <c r="N46" s="100" t="s">
        <v>170</v>
      </c>
    </row>
    <row r="47" spans="1:14" s="71" customFormat="1" ht="24" x14ac:dyDescent="0.3">
      <c r="A47" s="66">
        <v>4</v>
      </c>
      <c r="B47" s="93" t="s">
        <v>99</v>
      </c>
      <c r="C47" s="93" t="s">
        <v>70</v>
      </c>
      <c r="D47" s="65" t="s">
        <v>71</v>
      </c>
      <c r="E47" s="94" t="s">
        <v>100</v>
      </c>
      <c r="F47" s="60" t="s">
        <v>66</v>
      </c>
      <c r="G47" s="61" t="s">
        <v>33</v>
      </c>
      <c r="H47" s="68">
        <v>9</v>
      </c>
      <c r="I47" s="68">
        <v>13</v>
      </c>
      <c r="J47" s="69">
        <v>3</v>
      </c>
      <c r="K47" s="95" t="s">
        <v>2</v>
      </c>
      <c r="L47" s="95" t="s">
        <v>3</v>
      </c>
      <c r="M47" s="67" t="s">
        <v>127</v>
      </c>
      <c r="N47" s="100" t="s">
        <v>170</v>
      </c>
    </row>
    <row r="48" spans="1:14" s="71" customFormat="1" x14ac:dyDescent="0.3">
      <c r="A48" s="96">
        <v>4</v>
      </c>
      <c r="B48" s="93" t="s">
        <v>130</v>
      </c>
      <c r="C48" s="93" t="s">
        <v>56</v>
      </c>
      <c r="D48" s="65" t="s">
        <v>57</v>
      </c>
      <c r="E48" s="94"/>
      <c r="F48" s="93" t="s">
        <v>38</v>
      </c>
      <c r="G48" s="61" t="s">
        <v>33</v>
      </c>
      <c r="H48" s="68">
        <v>5</v>
      </c>
      <c r="I48" s="68">
        <v>9</v>
      </c>
      <c r="J48" s="69">
        <v>3</v>
      </c>
      <c r="K48" s="70" t="s">
        <v>5</v>
      </c>
      <c r="L48" s="70" t="s">
        <v>3</v>
      </c>
      <c r="M48" s="67" t="s">
        <v>116</v>
      </c>
      <c r="N48" s="100" t="s">
        <v>170</v>
      </c>
    </row>
    <row r="49" spans="1:14" s="71" customFormat="1" x14ac:dyDescent="0.3">
      <c r="A49" s="66">
        <v>4</v>
      </c>
      <c r="B49" s="93" t="s">
        <v>101</v>
      </c>
      <c r="C49" s="93" t="s">
        <v>133</v>
      </c>
      <c r="D49" s="65" t="s">
        <v>134</v>
      </c>
      <c r="E49" s="94" t="s">
        <v>94</v>
      </c>
      <c r="F49" s="93" t="s">
        <v>60</v>
      </c>
      <c r="G49" s="61" t="s">
        <v>33</v>
      </c>
      <c r="H49" s="68">
        <v>9</v>
      </c>
      <c r="I49" s="68">
        <v>9</v>
      </c>
      <c r="J49" s="69">
        <v>4</v>
      </c>
      <c r="K49" s="70" t="s">
        <v>2</v>
      </c>
      <c r="L49" s="95" t="s">
        <v>3</v>
      </c>
      <c r="M49" s="67" t="s">
        <v>128</v>
      </c>
      <c r="N49" s="100" t="s">
        <v>170</v>
      </c>
    </row>
    <row r="50" spans="1:14" s="71" customFormat="1" ht="24" x14ac:dyDescent="0.3">
      <c r="A50" s="66">
        <v>4</v>
      </c>
      <c r="B50" s="98" t="s">
        <v>41</v>
      </c>
      <c r="C50" s="97" t="s">
        <v>26</v>
      </c>
      <c r="D50" s="97" t="s">
        <v>31</v>
      </c>
      <c r="E50" s="67"/>
      <c r="F50" s="60" t="s">
        <v>32</v>
      </c>
      <c r="G50" s="61" t="s">
        <v>33</v>
      </c>
      <c r="H50" s="68">
        <v>0</v>
      </c>
      <c r="I50" s="68">
        <v>0</v>
      </c>
      <c r="J50" s="69">
        <v>0</v>
      </c>
      <c r="K50" s="70" t="s">
        <v>27</v>
      </c>
      <c r="L50" s="70" t="s">
        <v>3</v>
      </c>
      <c r="M50" s="67"/>
      <c r="N50" s="100" t="s">
        <v>170</v>
      </c>
    </row>
    <row r="51" spans="1:14" x14ac:dyDescent="0.3">
      <c r="A51" s="23"/>
      <c r="B51" s="24"/>
      <c r="C51" s="24"/>
      <c r="D51" s="24"/>
      <c r="E51" s="24"/>
      <c r="F51" s="24"/>
      <c r="G51" s="24"/>
      <c r="H51" s="25">
        <f>SUM(H43:H50)</f>
        <v>46</v>
      </c>
      <c r="I51" s="25">
        <f>SUM(I43:I50)</f>
        <v>63</v>
      </c>
      <c r="J51" s="25">
        <f>SUM(J43:J50)</f>
        <v>23</v>
      </c>
      <c r="K51" s="26"/>
      <c r="L51" s="26"/>
      <c r="M51" s="24"/>
      <c r="N51" s="100" t="s">
        <v>170</v>
      </c>
    </row>
    <row r="52" spans="1:14" ht="25.5" x14ac:dyDescent="0.3">
      <c r="A52" s="23"/>
      <c r="B52" s="24"/>
      <c r="C52" s="24"/>
      <c r="D52" s="24"/>
      <c r="E52" s="24"/>
      <c r="F52" s="24"/>
      <c r="G52" s="43" t="s">
        <v>18</v>
      </c>
      <c r="H52" s="110">
        <f>SUM(H51:I51)</f>
        <v>109</v>
      </c>
      <c r="I52" s="111"/>
      <c r="J52" s="25"/>
      <c r="K52" s="26"/>
      <c r="L52" s="26"/>
      <c r="M52" s="24"/>
    </row>
    <row r="53" spans="1:14" s="15" customFormat="1" x14ac:dyDescent="0.3">
      <c r="A53" s="31"/>
      <c r="B53" s="27"/>
      <c r="C53" s="27"/>
      <c r="D53" s="27"/>
      <c r="E53" s="27"/>
      <c r="F53" s="27"/>
      <c r="G53" s="27"/>
      <c r="H53" s="28"/>
      <c r="I53" s="28"/>
      <c r="J53" s="29"/>
      <c r="K53" s="30"/>
      <c r="L53" s="30"/>
      <c r="M53" s="27"/>
      <c r="N53" s="101"/>
    </row>
    <row r="54" spans="1:14" x14ac:dyDescent="0.3">
      <c r="A54" s="38"/>
      <c r="B54" s="33"/>
      <c r="C54" s="39"/>
      <c r="D54" s="33"/>
      <c r="E54" s="33"/>
      <c r="F54" s="33"/>
      <c r="G54" s="33"/>
      <c r="H54" s="40"/>
      <c r="I54" s="40"/>
      <c r="J54" s="41"/>
      <c r="K54" s="42"/>
      <c r="L54" s="42"/>
      <c r="M54" s="33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19:I19"/>
    <mergeCell ref="H31:I31"/>
    <mergeCell ref="H42:I42"/>
    <mergeCell ref="H52:I52"/>
    <mergeCell ref="L8:L9"/>
  </mergeCells>
  <printOptions horizont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</vt:lpstr>
      <vt:lpstr>'Újabb tanári'!Nyomtatási_cím</vt:lpstr>
      <vt:lpstr>'Újabb tanári'!Nyomtatási_terület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2023-05-22T12:22:46Z</cp:lastPrinted>
  <dcterms:created xsi:type="dcterms:W3CDTF">2016-09-01T14:49:18Z</dcterms:created>
  <dcterms:modified xsi:type="dcterms:W3CDTF">2023-06-28T14:49:46Z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