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Foszk\"/>
    </mc:Choice>
  </mc:AlternateContent>
  <bookViews>
    <workbookView xWindow="0" yWindow="0" windowWidth="23040" windowHeight="9192" firstSheet="1"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Tantárgyleírás!$A$1:$L$67</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1" l="1"/>
  <c r="I33" i="1"/>
  <c r="I15" i="1" l="1"/>
  <c r="I13" i="1" l="1"/>
  <c r="I32" i="1" l="1"/>
  <c r="I29" i="1"/>
  <c r="I28" i="1"/>
  <c r="I24" i="1"/>
  <c r="I21" i="1"/>
  <c r="I20" i="1"/>
  <c r="I19" i="1"/>
  <c r="I18" i="1"/>
  <c r="I17" i="1"/>
  <c r="I14" i="1"/>
  <c r="I12" i="1"/>
  <c r="I11" i="1"/>
  <c r="I10" i="1"/>
  <c r="I8" i="1"/>
  <c r="I7" i="1"/>
  <c r="I6" i="1"/>
  <c r="I5" i="1"/>
  <c r="I25" i="1" l="1"/>
  <c r="I67" i="1"/>
  <c r="I66" i="1"/>
  <c r="I65" i="1"/>
  <c r="I64" i="1"/>
  <c r="I63" i="1"/>
  <c r="I62" i="1"/>
  <c r="I61" i="1"/>
  <c r="I60" i="1"/>
  <c r="I59" i="1"/>
  <c r="I58" i="1"/>
  <c r="I57" i="1"/>
  <c r="I56" i="1"/>
  <c r="I55" i="1"/>
  <c r="I54" i="1"/>
  <c r="I53" i="1"/>
  <c r="I52" i="1"/>
  <c r="I51" i="1"/>
  <c r="I50" i="1"/>
  <c r="I49" i="1"/>
  <c r="I48" i="1"/>
  <c r="I47" i="1"/>
  <c r="I46" i="1"/>
  <c r="I45" i="1"/>
  <c r="I44" i="1"/>
  <c r="I42" i="1"/>
  <c r="I41" i="1"/>
  <c r="I40" i="1"/>
  <c r="I39" i="1"/>
  <c r="I38" i="1"/>
  <c r="I37" i="1"/>
  <c r="I36" i="1"/>
  <c r="I35" i="1"/>
  <c r="I34" i="1"/>
  <c r="I30" i="1"/>
  <c r="I26" i="1"/>
  <c r="I43" i="1"/>
</calcChain>
</file>

<file path=xl/sharedStrings.xml><?xml version="1.0" encoding="utf-8"?>
<sst xmlns="http://schemas.openxmlformats.org/spreadsheetml/2006/main" count="377" uniqueCount="315">
  <si>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</si>
  <si>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</si>
  <si>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</si>
  <si>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</si>
  <si>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</si>
  <si>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</si>
  <si>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</si>
  <si>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</si>
  <si>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</si>
  <si>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</si>
  <si>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</si>
  <si>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</si>
  <si>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</si>
  <si>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</si>
  <si>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</si>
  <si>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</si>
  <si>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</si>
  <si>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</si>
  <si>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</si>
  <si>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</si>
  <si>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</si>
  <si>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</si>
  <si>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</si>
  <si>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</si>
  <si>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</si>
  <si>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</si>
  <si>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</si>
  <si>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</si>
  <si>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</si>
  <si>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</si>
  <si>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</si>
  <si>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</si>
  <si>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Turizmus-vendéglátás felsőoktatási szakképzés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</si>
  <si>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</si>
  <si>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</si>
  <si>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</si>
  <si>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</si>
  <si>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</si>
  <si>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</si>
  <si>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</si>
  <si>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</si>
  <si>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</si>
  <si>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</si>
  <si>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</si>
  <si>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</si>
  <si>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</si>
  <si>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</si>
  <si>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</si>
  <si>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</si>
  <si>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</si>
  <si>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</si>
  <si>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</si>
  <si>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</si>
  <si>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</si>
  <si>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Basic Foreign Language Skills (English, German, French)</t>
  </si>
  <si>
    <t>BAI0117</t>
  </si>
  <si>
    <t>Közgazdaságtan alapjai</t>
  </si>
  <si>
    <t xml:space="preserve">Basics of Economics </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</si>
  <si>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</si>
  <si>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Vizsgára bocsátás feltétele: 2 db zárthelyi dolgozat (min. 51 %)      írásbeli vizsga</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</si>
  <si>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</si>
  <si>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 xml:space="preserve">Marketing </t>
  </si>
  <si>
    <t>Marketing</t>
  </si>
  <si>
    <t>BAI0099</t>
  </si>
  <si>
    <t xml:space="preserve">Bevezetés a turizmusba </t>
  </si>
  <si>
    <t>két félévközi zh és egy prezentáció</t>
  </si>
  <si>
    <t>Two  mid-term test and one presentation</t>
  </si>
  <si>
    <t>BAI0104</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</si>
  <si>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</si>
  <si>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</si>
  <si>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</si>
  <si>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2 zárthelyi dolgozat (2x50 pont) egyenként minimum 51%-os teljesítése+ egyéni projekt munka</t>
  </si>
  <si>
    <t>BAI0116</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</si>
  <si>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</si>
  <si>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</si>
  <si>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</si>
  <si>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</si>
  <si>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</si>
  <si>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 xml:space="preserve">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analises independently. On the basis of analysis results, candidates are able to draw proper conclusions and make suggestions to solve problems. </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</si>
  <si>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</si>
  <si>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</si>
  <si>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BAI0108</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</si>
  <si>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</si>
  <si>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</si>
  <si>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BAI0085</t>
  </si>
  <si>
    <t>Business Law</t>
  </si>
  <si>
    <t>BAI0029</t>
  </si>
  <si>
    <t>Menedzsment</t>
  </si>
  <si>
    <t xml:space="preserve">Management </t>
  </si>
  <si>
    <t>2 zárthelyi dolgozat (2x50 pont) egyenként minimum 51%-os teljesítése</t>
  </si>
  <si>
    <t>BAI0021</t>
  </si>
  <si>
    <t>Projektmenedzsment</t>
  </si>
  <si>
    <t xml:space="preserve">Project Management </t>
  </si>
  <si>
    <t>2zárthelyi dolgozat,önálló projektterv készitése</t>
  </si>
  <si>
    <t>BAI0115</t>
  </si>
  <si>
    <t>Szállodaismeret</t>
  </si>
  <si>
    <t>A kereskedelmi szálláshelyek fajtái, fogalma, csoportosítása. A szálláshelyek osztályozása és azok sajátosságai. Az elszállásolás, ellátás, egyéb szolgáltatások. A szállodai tevékenység tárgyi feltételei. A szálláshely épülete, az ezzel kapcsolatos előírások, elvárások. A szállodai helyiség és berendezései, felszerelés tárgyai, a vendégfogadás, az egyéb és járulékos szolgáltatások helyiségei és eszközei. A szállodai menedzsment speciális feladatai, rendszere. A szállodai személyzettel szemben támasztott követelmények. A szállodai szervezet. Szervezeti modellek a szállodaiparban. A szobakiadás és a kapcsolódó szállodai szolgáltatások értékesítése. A szobakiadással kapcsolatos földszinti és emeleti tevékenységek, munkakörök és azok feladatai. A szálláshelyi vendéglátás jogszabályai, higiénés előírások. A vendégfogadás fázisai és feladatai. A Front Office és a Housekeeping. A szállodai gyógyászati tevékenység feltételei. A wellness szálloda tárgyi és személyi feltételei. Egységes hatékonysági mutatók és definíciók a szállodaiparban.</t>
  </si>
  <si>
    <t xml:space="preserve">Michael J. O'Fallon, Denney G. Rutherford (2011): Hotel Management and Operations, 5th Edition, Willey, ISBN 9780470597934
Győrffy Anna (2004): Szállodatan, Nemzeti Tankönyvkiadó, Budapest, ISBN 9789631951493
Fehér Tamásné – Schablik Vilmos (2006): Szállodai ismeretek. Szókratész Kiadó, Budapest, ISBN 9637163417
</t>
  </si>
  <si>
    <t>Basics of Accounting</t>
  </si>
  <si>
    <t>BAI0002</t>
  </si>
  <si>
    <t>BAI0103</t>
  </si>
  <si>
    <t>FTV2101</t>
  </si>
  <si>
    <t>Hazai és nemzetközi gasztronómia</t>
  </si>
  <si>
    <t xml:space="preserve">Domestic and international gastronomy </t>
  </si>
  <si>
    <t>A nemzetközi és magyar konyha és táplálkozási szokásai. Hagyományos magyar ételek, különösen a régióra vonatkozó specialitások ismerete. A Szatmár-beregi pálinkaút megismerése. Az egészséges táplálkozás szemléletmódja és a hagyományok. A francia, az olasz, az angol konyha és táplálkozási szokásai. Az ételek előkészítése, elegyítése (kötés, kidolgozás, lazítás), ízesítése. Összeválogatás, formálás, formakészítés stb. Készentartás, fogáskészítés. Hideg előételek, meleg előételek. Köretek, főzelékek, levesek. Vegetáriánus ételek. Halételek, szárnyas-, borjú-, marha-, bárány- és sertésételek. Vadhús és vadszárnyas ételek. Különleges fűszerezések (tárkony, kakukkfű, zsálya stb.), bormártások használata. Egyedi köretek (knédli, zsemlegombóc stb.) Befejező fogások (sütemények, befőttek, gyümölcsök stb.). Aperitifek, digestive italok, étkezés közben fogyasztott italok. Borok, pezsgő, sörök. Koktélok, kevert és alkoholmentes italok. A szükséges étel- és italismeret birtokában a hallgatók jártasságot szereznek az egyes nemzetek, kiemelten a magyar étkezési kultúra sajátosságainak felismerésében. Étel és italkínálatot tudnak nyújtani. Elsajátítják az ételkészítés szerteágazó fogásait. Felismerik a gyakorlatban az élelmiszeranyagokat, azok feldolgozhatóságát.</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</si>
  <si>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 gondolkodás, önálló stílus kialakítása, lehetőségek meglátása. Attitűd: A hallgató érezni fogja az egyes gasztronómia irányok okát, ezzel egy átlátható percepciós térképet készít magában. Felelősség, önállóság: A halgató önállóan és felelősségteljesen képes lesz saját ételeket készíteni, önállóan el tudja dönteni milyen stílust kell képviselni.</t>
  </si>
  <si>
    <t>Stroh Péter: Éttermi és pincér ismeretek, Dr. Kádas Lajos: Táplálkozási ismeretek (előadás vázlat), Táplálkozási fogalomtár, Élelmezési ismeretek, Tusor András-Dr Sahin-Tóth Gyula: Gasztronómia (KIT Kft.Budapest 2005.). pdf, Dr. Csizmadia László: Vendéglátóipari értékesítés alapjai, Dr. Csizmadia László: Vendéglátás ételei és nemzetek konyhái, Dr Ketter László: Gasztronómiánk krónikája, Mezőgazdasági Kiadó, Budapest. 1985</t>
  </si>
  <si>
    <t>FTV2102</t>
  </si>
  <si>
    <t>Idegenvezetés</t>
  </si>
  <si>
    <t>A tantárgy keretében a hallgatók megismerkednek az idegenvezetés általános alapelveivel, valamint a városnéző körséták és az egynapos kirándulások felépítésével és lebonyolításával. Az idegenvezető személyisége és felelőssége. Az idegenvezetői szerep és a vendégek, viselkedés. Az idegenvezető kommunikációs rendszere. A telepített idegenvezetők, az utaskísérők, a helyi idegenvezetők és a partnerkísérők szerepe. Diplomácia és pszichológia az idegenvezetésben. VIP vendégek kiszolgálása és kalauzolása. Programvezetés, megbízatások. Esettanulmányok elemzése felvételek segítségével, szituációs gyakorlatok. Egy külföldi turisztikai útvonal kidolgozása és bemutatása a csoport előtt. Egy budapesti útvonal megtervezése. Az Észak-alföldi Régió egy városnéző útvonalának megtervezése és lebonyolítása. Egy egynapos kirándulás útvonaltervének kidolgozása és lebonyolítása egy üdülőkörzetben.</t>
  </si>
  <si>
    <t>Students need to get acquainted with the general principles of tour guiding, as well as the methods of planning and realizing sightseeing tours and day trips.  The personality and responsibility of the tour guide. The role of the guide and the guests, behavior. The guide’s communication as a system.  The roles of residing tour guides, flight attendants, local and accompanying tour guides. Diplomacy and psychology in tour guiding. Serving and guiding VIP guests. Managing programs, errands. Analyzing case study videos and simulation exercises. Itinerary planning for a foreign country and presentation for the group. Planning itineraries for Budapest. Planning and realizing a sightseeing tour in a town in the Northern Great Plain Region, Hungary. Planning itinerary and realizing a day trip in a recreation area. </t>
  </si>
  <si>
    <t>Ismeri a projektben, csapatban való együttműködés szabályait és etikai normáit. Ismeri a turizmus alágazatainak és tevékenységeinek működését. Ismeri a turizmushoz kapcsolódó más szak, tevékenységterület alapvető összefüggéseit. Képes projektet tervezni, szervezni és lebonyolítani. Képes szakszerű és hatékony kommunikációra szóban és írásban egyaránt. Problémaérzékeny, konstruktív, együttműködő és kezdeményező. Környezettudatos és gyakorlatorientált a szemléletmódja. Döntéseiért felelősséget vállal. Önálló vezet, szervez, irányít, és a csoport tagjaiért felelősséget vállal.</t>
  </si>
  <si>
    <t>Házi dolgozat és prezentáció</t>
  </si>
  <si>
    <t>A home assignment and a presentation</t>
  </si>
  <si>
    <t>Gál Gy. (2004): Az idegenvezetés elmélete és gyakorlata, Képzőművészeti Kiadó, Budapest, ISBN 9799633369349; Kubesch M. (2006): Az idegenvezetés gyakorlata, KIT Kiadó, Budapest, ISBN 9636372071; Király J. (2001): Kommunikáció az idegenforgalomban, Képzőművészeti Kiadó, Budapest, ISBN 9633368308; Útikönyvek, térképek, szakfolyóirato</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</si>
  <si>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</si>
  <si>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</si>
  <si>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</si>
  <si>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</si>
  <si>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</si>
  <si>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</si>
  <si>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BAI0100</t>
  </si>
  <si>
    <t xml:space="preserve">Szakmai informatikai rendszerek </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</si>
  <si>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</si>
  <si>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FTV1201</t>
  </si>
  <si>
    <t>Összefüggő szakmai gyakorlat</t>
  </si>
  <si>
    <t xml:space="preserve">Integrated Professional Practice </t>
  </si>
  <si>
    <t xml:space="preserve">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 
</t>
  </si>
  <si>
    <t xml:space="preserve">
Tudás:Ismeri a projektben, teamben, munkaszervezetben való együttműködés, a projekt vezetés szabályait és etikai normáit. 
Képesség:A tanult elméletek és módszerek alkalmazásával tényeket és alapvető összefüggéseket képes feltárni, rendszerezni és elemezni, önálló következtetéseket, kritikai észrevételeket megfogalmazni, döntés-előkészítő javaslatokat készíteni, döntéseket hozni is. 
Képes a szakterülethez tartozó az informatikai ismeretek alkalmazására. 
Alkotó, kreatív önállósággal épít ki és kezdeményez új gyakorlati megoldásokat. 
Képes a turizmus és a vendéglátás különféle területein jelentkező gazdasági problémák kezelésére és megoldására.
Attitűd:Tudatosan vállalja és közvetíti szakmája etikai normáit.
</t>
  </si>
  <si>
    <t>Gyakorlati napló alapján</t>
  </si>
  <si>
    <t>Practical report</t>
  </si>
  <si>
    <t>Langer Katalin: Karriertevezés (ISBN:9638458216)</t>
  </si>
  <si>
    <t>BAI0057</t>
  </si>
  <si>
    <t>FTV2201</t>
  </si>
  <si>
    <t>Kommunikációs ismeretek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</si>
  <si>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</si>
  <si>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</si>
  <si>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</si>
  <si>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</si>
  <si>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Basics of Professional and Financial Information Processing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</si>
  <si>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</si>
  <si>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</si>
  <si>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FAI5004</t>
  </si>
  <si>
    <t>Idegen nyelvi alapszintű ismeretek (angol-német-francia)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</si>
  <si>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</si>
  <si>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</si>
  <si>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</si>
  <si>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</si>
  <si>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</si>
  <si>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</si>
  <si>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</si>
  <si>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Basic concepts of economy, need and reproduction. The mechanism of satisfying the needs. Income, production and market economies. Labour, division of labour, the actors of economy. Wage, profit and income. Consumer behaviour. Business organisations. The concept and forms of market. Monopoly. The macroeconomy. The role of government in economy. Fiscal and monetary policy. The tax system.  Measuring the output of economy. Unemployment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</si>
  <si>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</si>
  <si>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Students are aware of the behaviour of the economic actors, the mechanism of their decisions, and their consequences. They are able to provide an overview of market forms and are  aware of each framework of market forms.  They have  knowledge about the factors of production.
Ability:
They  can recognize the reasons for the behaviour of the market players and its concequences. They are aware of the operation of macroeconomy, understand the relationships between the revelant economic actors; can interpret the proccesses of macroeconomy in its context.  Students are committed to checking and interpreting the macroeconomic processes  on a daily basis.
Attitude:  
Students consider it important to deepen their knowledge of the mechanisms they learnt about as well as  approach and accept them with criticism.</t>
  </si>
  <si>
    <t> Requirement for admission to examination : 2 in-class tests (with a min. passing rate of 51 %); written examination</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</si>
  <si>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</si>
  <si>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</si>
  <si>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</si>
  <si>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</si>
  <si>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</si>
  <si>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</si>
  <si>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</si>
  <si>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</si>
  <si>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Introduction to Tourism</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</si>
  <si>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</si>
  <si>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</si>
  <si>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</si>
  <si>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Nemzetközi turizmusföldrajz</t>
  </si>
  <si>
    <t>International Tourism Geography</t>
  </si>
  <si>
    <t>A tárgy keretin belül a hallgató megismerkedhet Európa és a többi kontinens idegenforgalmilag legfrekventáltabb régióinak gazdaság- és turizmusföldrajzával. Bemutatásra kerülnek az országok, régiók lakónak szokásai, kultúrája, turisztikai nevezetességei.</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</si>
  <si>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</si>
  <si>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</si>
  <si>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</si>
  <si>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1. Gyuricza László (2008): A turizmus nemzetközi földrajza, Kiadó: Dialóg Campus Kiadó, Budapest-Pécs, 319 p. ISBN 978 963 7296 28 4
2. Balogh Ferenc (2004): Idegenforgalmi földrajz I-II., Kiadó: Képzőművészeti Kiadó, Budapest, 576 p. ISBN 963 336 982 0</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</si>
  <si>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</si>
  <si>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</si>
  <si>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</si>
  <si>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2 in-class tests(2x50 points)with a minimum passing rate of 51% +Individual project </t>
  </si>
  <si>
    <t>-	Dr. Roóz József :Emberi erőforrás és munkaerőpiaci menedzsment, Digitális Tankönyvtár 2013
-	Szerző: Dara P.-dr Henzi L. : Munkaerő-piaci ismeretek, Akkreditált Iskolai Rendszerű Felsőfokú Szakképzés Kollégiuma Egyesület ,  Budapest. 2008
-	Pintér Zsolt</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</si>
  <si>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</si>
  <si>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</si>
  <si>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</si>
  <si>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</si>
  <si>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</si>
  <si>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Turizmus marketing</t>
  </si>
  <si>
    <t>Tourism Marketing</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</si>
  <si>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</si>
  <si>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</si>
  <si>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</si>
  <si>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</si>
  <si>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</si>
  <si>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</si>
  <si>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</si>
  <si>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</si>
  <si>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</si>
  <si>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</si>
  <si>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</si>
  <si>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</si>
  <si>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</si>
  <si>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</si>
  <si>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</si>
  <si>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</si>
  <si>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</si>
  <si>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</si>
  <si>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</si>
  <si>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</si>
  <si>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</si>
  <si>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</si>
  <si>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</si>
  <si>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 xml:space="preserve">Knowledge of Hotel </t>
  </si>
  <si>
    <t xml:space="preserve">Types, concept, classification of commercial accommodation. Classification of accommodation and their characteristics. Accommodation, catering, other services. Facilities of hotel activity. Building,  regulations, requirements. Premises and fixture of the hotel room, elements of fixture, rooms and instruments of receiving guests and ancillary services. Special functions and system of hotel management. Requirements for hotel staff. Hotel organization. Organizational models in the hotel industry. Sale of room and related hotel services. Ground floor and floor activities, jobs and their duties related to room-related issues. Hospitality legislation, hygiene regulations. The stages and tasks of guest reception. Front Office and Housekeeping. Conditions of Hotel Medical Activity. The physical and personal conditions of the wellness hotel. Unique efficiency indicators and definitions in the hotel industry.
</t>
  </si>
  <si>
    <t>Tudás: 
A megtanult ismeretanyag szakmai magabiztosságot ad, képes a folyamatokat logikusan felépíteni, adekvát metakommunikáció, konfliktusmegoldó készség, motiváló készség. 
Képesség: 
Kapcsolat kialakító készség, rugalmasság, áttekintő képesség, szervező készség, probléma megoldás. 
Attitűd: 
Elhivatottság, elkötelezettség, megbízhatóság  kompetenciák javulnak. 
Önállóság, felelősség: 
A hallgatók képessé válnak egy szálláshelyen önálló munkakör betöltésére.</t>
  </si>
  <si>
    <t>Knowledge: 
The knowledge acquired gives professional confidence. Students are able to conceptualise processes logically, provide adequate metacommunication, conflict resolution skills, motivational skills. 
Ability: 
Connectivity skills, flexibility, ability to see things in their entirety, organizational skills, problem solving. 
Attitude: 
Commitment, determination, reliability, improved competencies. 
Independence, responsibility: 
Students are able to perform an independent job at an accommodation.</t>
  </si>
  <si>
    <t>Környezet és ember</t>
  </si>
  <si>
    <t>Environment and Human</t>
  </si>
  <si>
    <t>Vizsgára bocsátás feltétele: félév végi zárthelyi dolgozat 50%-os teljesítése</t>
  </si>
  <si>
    <t>Requirement(s) for admission to examination:  an end-term test with a minimum passing rate of 50%</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</si>
  <si>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</si>
  <si>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</si>
  <si>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</si>
  <si>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</si>
  <si>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</si>
  <si>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</si>
  <si>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</si>
  <si>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</si>
  <si>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</si>
  <si>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</si>
  <si>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</si>
  <si>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</si>
  <si>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</si>
  <si>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EU intézményrendszere és működése</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</si>
  <si>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</si>
  <si>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</si>
  <si>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</si>
  <si>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</si>
  <si>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</si>
  <si>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IT Systems Used in Tourism</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</si>
  <si>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</si>
  <si>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</si>
  <si>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</si>
  <si>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</si>
  <si>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 xml:space="preserve">practical exams and one mid-term test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</si>
  <si>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</si>
  <si>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 xml:space="preserve">Marketing (angol)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</si>
  <si>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</si>
  <si>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The international and Hungarian cuisine and eating habits. Traditional Hungarian cuisine, especially the knowledge of region specialties. A healthy diet and tradicional approach to consumer trends. Spreading modes. For events associated with hospitality, knowledge of Szatmár-Bereg brandy road, regional dishes. Competences: The required food and beverage expertise makes students gain proficiency in the specificities of the culinary culture of various nations, especially that of Hungary. Food and beverage supply. Learning the circumstances of food preparation. Culinary introduction into the basic knowledge and concepts of Gastro Culture and Tourism. Gastronomy as a tourism attraction operation. Consumer trends in food and luxury products (eg, gourmand, gourmet). Alternative feeding methods (e.g. paleolite). National cuisine and eating habits, nutritional habits of different nations. The Hungarian cuisine and its typical dishes, ingredients, spices. Recipes for each region. (Supplemented by presentations) The characteristic meals, culinary events of Hungary. (Supplemented by presentations).. Hominy, titmouse. Menu skills, editing, menu types. A compilation of aspects of the menu. Restaurant visits (collectively, mandatory under discussion!) Kitchen technology concepts and processes. Tools and serving container. Kitchen work processes, Microbiology, hygiene, HACCP. Main features of the distribution modes. Spreading modes: restaurant showdown, gala dinner. Waiter systems - serving modes. General serving rules. Food and drink (beverage and Wine Service Principles). Recommendation events. The tourist possibilities of culinary traditions. Hungaricums and the significance and importance of the gastro-tourism. Set of dishes: introductory courses. Welcome bites. Cold appetizers, soups, hot appetizers. Main courses, additional meals, desserts. The content of the catering services, forms and conditions of personnel and material. The catering trade zone pricing, the package prices and their importance.</t>
  </si>
  <si>
    <t>Knowledge: By completing the course, the student will be able to present the Hungarian and international cuisine at a professional level. He/she will know the past, present and trends of gastronomy. In addition to gastronomy, drink culture and unique features and quality assurance will be part of the knowledge. Ability: strategical thinking, self-styling. Attitude: The student will feel the cause of each gastronomic orientation, thus creating a transparent perception map. Responsibility, self-reliance: The learner will be able to make his own food independently and responsibly, deciding what style to stand for.</t>
  </si>
  <si>
    <t>Guiding</t>
  </si>
  <si>
    <t xml:space="preserve">Students need to know the rules and ethical norms of cooperating in projects and teams, as well as the operation of the sub-branches of tourism. They need to understand the fundamental interrelations within other professions and scientific fields related to tourism. They need to be able to plan, organize and implement projects. They need to be able to communicate professionally and effectively both orally and in writing. They need to be sensitive enough to identify problems, as well as to be constructive, ready to cooperate and initiate new methods. They also need to be environmentally conscious and have a practice-oriented attitude. They need to feel responsible for their decisions. They need to be able to lead, organize and conduct individually, and feel responsible for the members of the group. </t>
  </si>
  <si>
    <t xml:space="preserve">During the professional practice the students learn about the situations and methods of practical adaptation of the theoretical knowledge previously acquired.
The purpose of the practice is to enable students to get acquainted with their professional work, engage in their day-to-day work, individually solve the task assigned to them by their managers and accumulate experience for their future work. The student must be actively involved in the day-to-day activities of the organization, integrating them into their working order.
</t>
  </si>
  <si>
    <t xml:space="preserve">By using the learned theories and methods, the student is able to reveal, organize and analyze facts and fundamental relationships, formulate independent conclusions, make critical comments, make preparatory decisions, and make decisions.
Able to apply IT skills in the field of specialization.
The students is expected to be proactive, has creative self-reliance and initiates for new practical solutions.
Able to handle and solve economic problems in various fields of tourism and hospitality.
</t>
  </si>
  <si>
    <t>Two in-class test – based on a cumulative assessment –  with a minimum passing rate of 50%</t>
  </si>
  <si>
    <t>Statisztika alapjai (angol)</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</si>
  <si>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</si>
  <si>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</si>
  <si>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</si>
  <si>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</si>
  <si>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 xml:space="preserve">A természet és az ember kapcsolatának bemutatása, ismereti és szemléleti alapozás _x000D_
más tantárgyakhoz. Az ember és környezete kapcsolatának, valamint az ember_x000D_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fejlődés._x000D_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</si>
  <si>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</si>
  <si>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Tudás:_x000D_
Rendelkezik rendszerszerű, alapvető környezeti ismeretekkel. Ismeri az összefüggéseket természet és az ember kapcsolatrendszerében.                                                                                    _x000D_
Képesség:_x000D_
Képes a különböző társadalom- és természettudományos területek tudás- és ismeretanyaga közötti összefüggések felismerésére, integrációjára.  Képes transzdiszciplináris gondolkodásra. _x000D_
Attitűd:_x000D_
Törekszik a természet és az ember viszonyának felelősségteljes megismerésére.</t>
  </si>
  <si>
    <t xml:space="preserve">Knowledge: _x000D_
The students have a clear view on systematic basic environmental issues. They know the relationships between human and environment. _x000D_
Ability: _x000D_
They are able to recognize and integrate the relationships between different fields of social and natural sciences. They are capable of transdisciplinary thinking.                                                                            _x000D_
Attitude: _x000D_
They strive for the responsible cognition of the relationship between nature and human.                            </t>
  </si>
  <si>
    <t>1. Évközi Zh dolgozat: 15 p.
2. Évközi Zh dolgozat: 15 p. 
Egyéni projektfeladat: 15 p.
Év végi Zh dolgozat: 55 p.
Összesen: 100 p.
Elégséges szint: 51%-tól</t>
  </si>
  <si>
    <t>1. mid-term test: 15 p._x000D_
2. mid-term test: 15 p._x000D_
Individually project: 15p. _x000D_
End-term test: 55 p._x000D_
Total: 100 p._x000D_
_x000D_
Pass rate (2):  51%</t>
  </si>
  <si>
    <t>1. mid-term test: 15 p._x000D_
2. mid-term test: 15 p._x000D_
Individually project: 15p. _x000D_
End-term test: 55 p._x000D_
Total: 100 p._x000D_
_x000D_
2 (Pass): by 51%</t>
  </si>
  <si>
    <t>1. mid-term test: 15 p.
2. mid-term test: 15 p.
Individual project: 15p. 
End-term test: 55 p.
Total: 100 p.
2 (Pass): by 51%</t>
  </si>
  <si>
    <t>BAI0109 </t>
  </si>
  <si>
    <t>Számvitel alapjai</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</si>
  <si>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</si>
  <si>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</si>
  <si>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</si>
  <si>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</si>
  <si>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Tudás:</t>
    </r>
    <r>
      <rPr>
        <sz val="9"/>
        <rFont val="Arial"/>
        <family val="2"/>
        <charset val="238"/>
      </rPr>
      <t xml:space="preserve"> 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 xml:space="preserve">Attitűd: </t>
    </r>
    <r>
      <rPr>
        <sz val="9"/>
        <rFont val="Arial"/>
        <family val="2"/>
        <charset val="238"/>
      </rPr>
      <t>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</si>
  <si>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</si>
  <si>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r>
      <rPr>
        <b/>
        <sz val="9"/>
        <color theme="1"/>
        <rFont val="Arial"/>
        <family val="2"/>
        <charset val="238"/>
      </rPr>
      <t>Kötelező szakirodalom:</t>
    </r>
    <r>
      <rPr>
        <sz val="9"/>
        <color theme="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color theme="1"/>
        <rFont val="Arial"/>
        <family val="2"/>
        <charset val="238"/>
      </rPr>
      <t>Ajánlott szakirodalom:</t>
    </r>
    <r>
      <rPr>
        <sz val="9"/>
        <color theme="1"/>
        <rFont val="Arial"/>
        <family val="2"/>
        <charset val="238"/>
      </rPr>
      <t xml:space="preserve"> Kvancz: Számviteli segédlet (2009), Nyíregyházi Főiskola, Bessenyei György Könyvkiadó, ISBN: 9789639909366</t>
    </r>
  </si>
  <si>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</si>
  <si>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FAI5001</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</si>
  <si>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Az ipar 4.0 megjelenése és hatása a szektorban: e-turizmus, robotika a szállodaiparban.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</si>
  <si>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The appearance and impact of industry 4.0 on the tourism sector: e-tourism, robotics in the hotel industry.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t>
  </si>
  <si>
    <t>Felelős üzleti magatartás</t>
  </si>
  <si>
    <t xml:space="preserve">Corpoate Social Responsibilities </t>
  </si>
  <si>
    <t>A tantárgy elsődleges célja, az üzleti etika és a vállalati felelősség vállalás alapvető elméleti, valamint hazai és nemzetközi gyakorlati tapasztatainak megismerése. Tágabb értelemben a kaptalista társadalom kialakulása és fejlődése során felszínre kerülő civilizációs és környezeti problémák megismerése és megítélése (globalizáció, munkanélküliség, egyenlőtlenségek, diszkrimináció, környezetszennyezés stb.) elméleti és gyakorlati megfontosok alapján.</t>
  </si>
  <si>
    <t>The primary aim of the course is to get to know the basic elementary as well as domestic and international practical experiences of business ethics and corporate responsibility. In a broader sense, to know and judge the civilizational and the environmental problems (globalization, unemployment, inequalities, discrimination, pollution, etc.) on the basis of theoretical and practical considerations that emerge during the formation and development of the capitalist society.</t>
  </si>
  <si>
    <t xml:space="preserve">A hallgatók nemcsak megismerik a kapitalista gazdasági működés során termelődő társadalmi és környezeti problémákat, de képesek lesznek a gyakorlatban felismerni, mérlegelni és kezelni is az ezen problémákhoz kapcsolódó dilemmákat. </t>
  </si>
  <si>
    <t>Students will not only learn about the social and environmental problems that arise the functioning of capitalism, but also will be able to recognize and deal with the dilemmas associated with these problems in practice.</t>
  </si>
  <si>
    <t>1 db prezentáció elkészítése (félév során), 1 db beadandó esszé (félév során), 1 db ZH a félév végén. A feltételek egyenként, minimum 51%-os teljesítése.</t>
  </si>
  <si>
    <t>1 midterm presentation, 1 midterm home assignment (essay), 1 end-term test (written), minimum passing rate 51%</t>
  </si>
  <si>
    <t>Szegedi Krisztina (2006): Üzleti etika. Perfekt Gazdasági Tanácsadó, Oktató és Kiadó Zrt, Budapest; John D. Mueller (2015): A közgazdaságtan megváltása, a hiányzó elem újrafelfedezése, Mathias Corvinus Cellegium, Budapest</t>
  </si>
  <si>
    <t>Turisztikai vállalkozások gazdaságtana</t>
  </si>
  <si>
    <t>Economics of tourism enterprises</t>
  </si>
  <si>
    <t xml:space="preserve">A tantárgy célja a gazdálkodás alapjainak, nemzetgazdasági alapösszefüggéseknek a megismerése, az üzleti vállalkozások, mint szervezet-, és mint gazdasági rendszer felépítésének, működésének elsajátítása. A turisztikai vállalkozások indításához szükséges elméleti és gyakorlati ismeretek átfogó és rendszerezett áttekintésének a megismerése. Megismerhetik ezen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t>
  </si>
  <si>
    <t>The aim of the course is to get acquainted with the basics of management and the basic contexts of the national economy, to master the structure and operation of business enterprises as an organization and as an economic system. Getting to know a comprehensive and systematic overview of the theoretical and practical knowledge needed to start a tourism business. They can get acquainted with the social, economic and financial environment of these enterprises, the forms of operation of the enterprises, the conditions of their establishment, operation and termination, and their main characteristics. Advantages and disadvantages and obligations of each form of enterprise.</t>
  </si>
  <si>
    <t xml:space="preserve">Tudás: - Rendelkezik a gazdaságtudomány alapvető fogalmainak ismeretével a releváns gazdasági szereplőkre, funkciókra és folyamatokra vonatkozóan.
- Ismeri a gazdasági szervezetek felépítését és működését, a különböző típusú turisztikai vállalkozások típusait, és azok működését.
- Tisztában van a szervezetek, intézmények létrehozására, struktúrájuk, szervezeti magatartásuk kialakítására és változtatására vonatkozó alapelvekkel és módszerekkel.
Képesség: - Képes a gyakorlati tudás, tapasztalatok megszerzését követően turisztikai és vendéglátó vállalkozások tevékenységének részleges vagy teljeskörű tervezésére, szervezésére, vezetésére.
- Képes kisebb vállalkozást, gazdálkodó szervezet irányítani és ellenőrizni.
Attitűd: - Nyitott a turizmus-vendéglátást, illetve az adott gazdálkodó szervezetet érintő változások megismerésére, ezek hatásainak megértésére, az új szakmai ismeretek és módszertanok alkalmazására.
Felelősség és autonómia: - Önállóan vezet, szervez vállalkozást, kisebb gazdálkodó szervezetet, felelősséget vállalva a szervezetért és a munkatársakért.
</t>
  </si>
  <si>
    <t xml:space="preserve">Knowledge: - Has knowledge of the basic concepts of economics in relation to relevant economic actors, functions and processes.
- Knows the structure and operation of economic organizations, the types of different types of tourism enterprises and their operation.
- Is aware of the principles and methods of creating organizations and institutions, their structure and the formation and change of their organizational behavior.
Ability: - Ability to partially, completely plan, organize and manage the activities of tourism and catering enterprises after gaining practical knowledge and experience.
- Ability to manage and control a smaller business, business organization.
Attitude: - Open to getting to know the changes affecting tourism and hospitality and the given business organization, to understanding their effects, and to applying new professional knowledge and methodologies.
Responsibility and autonomy: - Independently manages, organizes a business, a smaller business organization, taking responsibility for the organization and its employees.
</t>
  </si>
  <si>
    <t xml:space="preserve">1.) CHIKÁN A. (2017): Vállalatgazdaságtan. Saldo Könyvkiadás, Budapesti Corvinus Egyetem  ISBN 978-963-12-6640-5
2.) CHIKÁN A. (2002): Vállalatelméleti szöveggyűjtemény. Aula Kiadó Kft. Budapest. ISBN: 9639345776, 222 p.
3.) Dr. Egri Imre- Dr. Hegedüs László Zsigmond- Dr. Nagy Andrea: Üzleti ismeretek EFOP 3.4.3 jegyzet MOOC
4.) Kormosné Dr. Koch Krisztina (2011): Turisztikai vállalkozások és nonprofit szervezetek menedzsmentje. Egyetemi tankönyv, Keszthely
</t>
  </si>
  <si>
    <t>BAI0163</t>
  </si>
  <si>
    <t>FAI5005</t>
  </si>
  <si>
    <t>BAI0162</t>
  </si>
  <si>
    <t>Gazdasági informatika</t>
  </si>
  <si>
    <t xml:space="preserve">Business Informatics /ITC/ </t>
  </si>
  <si>
    <t xml:space="preserve">Informatikai, információelméleti alapfogalmak megismerése, az információtörténet főbb vonulatai. Az információs és tudástársadalom jellemzői. A fő cél a vállalatok értékteremtő folyamatainak informatikai támogatásának, a vállalatirányítási informatikai rendszerek típusainak és legfontosabb feladatainak bemutatása. A hallgatók a kuzus során gyakorlati oldalról
megismerkedhetnek egy konkrét ERP-rendszerrel, az SAP Business One-on kresztül. A marketinghez, az üzleti élet digitalizációjához kapcsolódó digitális tartalmak előállításának elméleti és gyakorlati háttere, módszerei. A web-alapú kommunikáció jellegzetességei (web-etika, az e-mailezés szabályai és etikai kérdései). Az internetbiztonság kérdései, mobilapplikációk különböző platformokon. A közösségi média használata egy gazdálkodó szervezet esetében, hatékony marketing az online térben (keresőoptimalizálás). A digitalizáció  etikai szabályai. 
</t>
  </si>
  <si>
    <t>Basic concepts of information technology, information theory, the main lines of information history. Characteristics of information and knowledge society. The main goal is to present the IT support of companies' value-creating processes, the types and most important tasks of corporate governance IT systems. Students during the course from a practical point of view
learn about a specific ERP system through SAP Business One. Theoretical and practical background and methods of the production of digital content related to marketing and the digitization of business. Characteristics of web-based communication (web ethics, rules of emailing, and ethical issues). Internet security issues, mobile applications on different platforms. Using social media for an economic organization, effective marketing in the online space (search engine optimization). The ethical rules of digitalization.</t>
  </si>
  <si>
    <t xml:space="preserve">Tudás:
Ismeri azokat az informatikai eszközöket és szoftvereket, amelyek segítik munkáját.
Hatékonyan alkalmazza a szakterületén használatos korszerű infokommunikációs eszközöket, a vállalatirányítással, gazdasági infokommunikációval kapcsolatos rendszereket,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</si>
  <si>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uses modern infocommunication tools used in his/her field, systems related to corporate governance, economic infocommunication,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</si>
  <si>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1 zárthelyi dolgozat 50%-os teljesítése, valamint projektfeladat készítése a félév során</t>
  </si>
  <si>
    <t>one in-class papers with a minimum passing rate of 50% and a project work during the semester</t>
  </si>
  <si>
    <t xml:space="preserve">1. Tarcsi Ádám, Molnár Bálint (2014): Vállalatirányítási rendszerek gazdaságinformatikai megközelítésben; ISBN 978-963-284-471-8
2.Benkőné Deák Ibolya - Dr. Bodnár Pál - Dr. Gyurkó György (2008): A gazdasági informatika alapjai ISBN 9789633947340
3.
4.Bányai Edit, Novák Péter (szerk.) (2016: Online üzlet és marketing; Akadémiai Kiadó;  ISBN: 978 963 05 9725 8
5. Tanyiné dr. Kocsis Anikó, Iszály Ferenc Zalán: Digitális alkalmazások, 2018. https://mooc.nye.hu 
Idegen nyelvű irdoalom: 
1. SAP Business One (2012); Kiadó: Anim Publishing;  ISBN: 9786200512260
2. SAP Business One: Üzleti felhasználói útmutató SAP SE Termék kézikönyvek
</t>
  </si>
  <si>
    <t>FTV1202</t>
  </si>
  <si>
    <t>Pénzügyi alapismeretek</t>
  </si>
  <si>
    <t>A vizsgára bocsátás feltétele: a gyakorlati órán szerezhető összpontszám 51%-ának teljesítése. Írásbeli és/vagy szóbeli vizsga.</t>
  </si>
  <si>
    <t>Requirements for admission to examination:  Gathering minimum 51% of the total score that can be obtained in classes. Writing and/or oral examination.</t>
  </si>
  <si>
    <t>BAI0161</t>
  </si>
  <si>
    <t>Idegen nyelven választható tantárgyak</t>
  </si>
  <si>
    <t>FTV2104</t>
  </si>
  <si>
    <t>Pénzügyi alapismeretek (angol)</t>
  </si>
  <si>
    <t>Name of programme: Tourism and Catering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</si>
</sst>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theme="1"/>
      <name val="Arial"/>
      <family val="2"/>
      <charset val="238"/>
    </font>
    <font>
      <sz val="9"/>
      <color rgb="FF000000"/>
      <name val="Arial"/>
      <family val="2"/>
      <charset val="238"/>
    </font>
    <font>
      <sz val="9"/>
      <name val="Arial"/>
      <family val="2"/>
      <charset val="238"/>
    </font>
    <font>
      <sz val="9"/>
      <color indexed="8"/>
      <name val="Arial"/>
      <family val="2"/>
      <charset val="238"/>
    </font>
    <font>
      <b/>
      <sz val="9"/>
      <name val="Arial"/>
      <family val="2"/>
      <charset val="238"/>
    </font>
    <font>
      <b/>
      <sz val="9"/>
      <color theme="1"/>
      <name val="Arial"/>
      <family val="2"/>
      <charset val="238"/>
    </font>
    <font>
      <sz val="11"/>
      <color theme="1"/>
      <name val="Calibri"/>
      <family val="2"/>
      <charset val="238"/>
      <scheme val="minor"/>
    </font>
    <font>
      <sz val="9"/>
      <name val="Calibri"/>
      <family val="2"/>
      <charset val="238"/>
      <scheme val="minor"/>
    </font>
    <font>
      <b/>
      <sz val="9"/>
      <color indexed="8"/>
      <name val="Arial"/>
      <family val="2"/>
      <charset val="238"/>
    </font>
    <font>
      <sz val="9"/>
      <color theme="1"/>
      <name val="Calibri"/>
      <family val="2"/>
      <charset val="238"/>
      <scheme val="minor"/>
    </font>
    <font>
      <sz val="9"/>
      <color theme="1"/>
      <name val="Garamond"/>
      <family val="1"/>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5" tint="0.59999389629810485"/>
        <bgColor indexed="65"/>
      </patternFill>
    </fill>
    <fill>
      <patternFill patternType="solid">
        <fgColor theme="0" tint="-0.14999847407452621"/>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2" fillId="0" borderId="0" applyNumberFormat="0" applyFill="0" applyBorder="0" applyAlignment="0" applyProtection="0"/>
    <xf numFmtId="0" fontId="19" fillId="5" borderId="0" applyNumberFormat="0" applyBorder="0" applyAlignment="0" applyProtection="0"/>
  </cellStyleXfs>
  <cellXfs count="8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3" fillId="4" borderId="4" xfId="0" applyFont="1" applyFill="1" applyBorder="1" applyAlignment="1">
      <alignment horizontal="left" vertical="top"/>
    </xf>
    <xf numFmtId="0" fontId="14"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5" fillId="0" borderId="6" xfId="0" applyFont="1" applyFill="1" applyBorder="1" applyAlignment="1">
      <alignment horizontal="left" vertical="top"/>
    </xf>
    <xf numFmtId="0" fontId="15" fillId="0" borderId="6" xfId="0" applyFont="1" applyFill="1" applyBorder="1" applyAlignment="1">
      <alignment horizontal="left" vertical="top" wrapText="1"/>
    </xf>
    <xf numFmtId="0" fontId="13" fillId="4" borderId="2" xfId="0" applyFont="1" applyFill="1" applyBorder="1" applyAlignment="1">
      <alignment horizontal="left" vertical="top" wrapText="1"/>
    </xf>
    <xf numFmtId="0" fontId="15" fillId="4" borderId="2" xfId="0" applyFont="1" applyFill="1" applyBorder="1" applyAlignment="1">
      <alignment horizontal="left" vertical="top"/>
    </xf>
    <xf numFmtId="0" fontId="15" fillId="4" borderId="2"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15" fillId="0" borderId="4" xfId="0" applyFont="1" applyFill="1" applyBorder="1" applyAlignment="1">
      <alignment horizontal="left" vertical="top"/>
    </xf>
    <xf numFmtId="0" fontId="13" fillId="3" borderId="5" xfId="0" applyFont="1" applyFill="1" applyBorder="1" applyAlignment="1">
      <alignment horizontal="left" vertical="top" wrapText="1"/>
    </xf>
    <xf numFmtId="0" fontId="13" fillId="0" borderId="5" xfId="0" applyFont="1" applyBorder="1" applyAlignment="1">
      <alignment horizontal="left" vertical="top" wrapText="1"/>
    </xf>
    <xf numFmtId="0" fontId="16" fillId="3" borderId="2"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 fillId="0" borderId="0" xfId="0" applyFont="1" applyAlignment="1">
      <alignment horizontal="left" vertical="top"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3" fillId="0" borderId="2" xfId="0" applyNumberFormat="1" applyFont="1" applyBorder="1" applyAlignment="1">
      <alignment horizontal="left" vertical="top" wrapText="1"/>
    </xf>
    <xf numFmtId="0" fontId="13" fillId="3" borderId="2" xfId="0" applyNumberFormat="1" applyFont="1" applyFill="1" applyBorder="1" applyAlignment="1">
      <alignment horizontal="left" vertical="top" wrapText="1"/>
    </xf>
    <xf numFmtId="0" fontId="14" fillId="0" borderId="2" xfId="0" applyFont="1" applyBorder="1" applyAlignment="1">
      <alignment horizontal="left" vertical="top" wrapText="1"/>
    </xf>
    <xf numFmtId="0" fontId="13" fillId="0" borderId="2" xfId="0" applyFont="1" applyBorder="1" applyAlignment="1">
      <alignment horizontal="justify" vertical="top" wrapText="1"/>
    </xf>
    <xf numFmtId="0" fontId="13" fillId="3" borderId="2" xfId="0" applyFont="1" applyFill="1" applyBorder="1" applyAlignment="1">
      <alignment horizontal="justify" vertical="top" wrapText="1"/>
    </xf>
    <xf numFmtId="0" fontId="15" fillId="0" borderId="2" xfId="0" applyFont="1" applyBorder="1" applyAlignment="1">
      <alignment horizontal="left" vertical="top" wrapText="1"/>
    </xf>
    <xf numFmtId="0" fontId="13" fillId="0" borderId="0" xfId="0" applyFont="1" applyAlignment="1">
      <alignment vertical="top" wrapText="1"/>
    </xf>
    <xf numFmtId="0" fontId="15" fillId="4" borderId="2" xfId="0" applyFont="1" applyFill="1" applyBorder="1" applyAlignment="1">
      <alignment vertical="top" wrapText="1"/>
    </xf>
    <xf numFmtId="0" fontId="15" fillId="3" borderId="2" xfId="0" applyFont="1" applyFill="1" applyBorder="1" applyAlignment="1">
      <alignment vertical="top" wrapText="1"/>
    </xf>
    <xf numFmtId="0" fontId="15" fillId="0" borderId="2" xfId="0" applyFont="1" applyBorder="1" applyAlignment="1">
      <alignment horizontal="justify" vertical="top" wrapText="1"/>
    </xf>
    <xf numFmtId="0" fontId="13" fillId="5" borderId="0" xfId="2" applyFont="1" applyAlignment="1">
      <alignment horizontal="justify" vertical="top"/>
    </xf>
    <xf numFmtId="0" fontId="15" fillId="0" borderId="2" xfId="0" applyFont="1" applyBorder="1" applyAlignment="1">
      <alignment vertical="top" wrapText="1"/>
    </xf>
    <xf numFmtId="0" fontId="15" fillId="0" borderId="2" xfId="0" applyFont="1" applyFill="1" applyBorder="1" applyAlignment="1">
      <alignment vertical="top" wrapText="1"/>
    </xf>
    <xf numFmtId="0" fontId="20" fillId="4" borderId="0" xfId="0" applyFont="1" applyFill="1" applyAlignment="1">
      <alignment vertical="center" wrapText="1"/>
    </xf>
    <xf numFmtId="0" fontId="20" fillId="6" borderId="0" xfId="0" applyFont="1" applyFill="1" applyAlignment="1">
      <alignment vertical="center" wrapText="1"/>
    </xf>
    <xf numFmtId="0" fontId="15" fillId="0" borderId="0" xfId="0" applyFont="1" applyAlignment="1">
      <alignment horizontal="justify" vertical="top" wrapText="1"/>
    </xf>
    <xf numFmtId="1" fontId="21" fillId="0" borderId="7" xfId="0" applyNumberFormat="1" applyFont="1" applyFill="1" applyBorder="1" applyAlignment="1">
      <alignment horizontal="left" vertical="center"/>
    </xf>
    <xf numFmtId="0" fontId="22" fillId="0" borderId="0" xfId="0" applyFont="1" applyAlignment="1">
      <alignment vertical="center"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3">
    <cellStyle name="40% - 2. jelölőszín" xfId="2" builtinId="35"/>
    <cellStyle name="Hyperlink" xfId="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terli.nikolett\AppData\Local\Microsoft\Windows\Temporary%20Internet%20Files\Content.IE5\2KPE9CDR\KOZOS%20tantargyleiras%20&#246;sszes&#237;tett%202017-06-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5" t="s">
        <v>0</v>
      </c>
    </row>
    <row r="2" spans="1:5" ht="14.4" x14ac:dyDescent="0.3">
      <c r="B2" s="9" t="s">
        <v>1</v>
      </c>
    </row>
    <row r="3" spans="1:5" ht="14.4" x14ac:dyDescent="0.3">
      <c r="B3" s="9" t="s">
        <v>2</v>
      </c>
    </row>
    <row r="6" spans="1:5" ht="32.25" customHeight="1" x14ac:dyDescent="0.25">
      <c r="A6" s="12" t="s">
        <v>3</v>
      </c>
      <c r="B6" s="74" t="s">
        <v>4</v>
      </c>
      <c r="C6" s="74"/>
      <c r="D6" s="74"/>
      <c r="E6" s="74"/>
    </row>
    <row r="7" spans="1:5" ht="27.6" x14ac:dyDescent="0.25">
      <c r="A7" s="11" t="s">
        <v>5</v>
      </c>
      <c r="B7" s="74" t="s">
        <v>6</v>
      </c>
      <c r="C7" s="74"/>
      <c r="D7" s="74"/>
      <c r="E7" s="74"/>
    </row>
    <row r="8" spans="1:5" x14ac:dyDescent="0.25">
      <c r="A8" s="11"/>
      <c r="B8" s="12" t="s">
        <v>7</v>
      </c>
      <c r="C8" s="17" t="s">
        <v>8</v>
      </c>
      <c r="D8" s="26"/>
      <c r="E8" s="26"/>
    </row>
    <row r="9" spans="1:5" x14ac:dyDescent="0.25">
      <c r="B9" s="13" t="s">
        <v>9</v>
      </c>
      <c r="C9" s="18" t="s">
        <v>10</v>
      </c>
      <c r="D9" s="14"/>
      <c r="E9" s="14"/>
    </row>
    <row r="10" spans="1:5" x14ac:dyDescent="0.25">
      <c r="A10" s="10"/>
      <c r="B10" s="10" t="s">
        <v>11</v>
      </c>
      <c r="C10" s="18" t="s">
        <v>12</v>
      </c>
      <c r="D10" s="14"/>
      <c r="E10" s="14"/>
    </row>
    <row r="11" spans="1:5" x14ac:dyDescent="0.25">
      <c r="A11" s="10"/>
      <c r="B11" s="10" t="s">
        <v>13</v>
      </c>
      <c r="C11" s="18" t="s">
        <v>14</v>
      </c>
      <c r="D11" s="14"/>
      <c r="E11" s="14"/>
    </row>
    <row r="12" spans="1:5" x14ac:dyDescent="0.25">
      <c r="A12" s="10"/>
      <c r="B12" s="10" t="s">
        <v>15</v>
      </c>
      <c r="C12" s="18" t="s">
        <v>16</v>
      </c>
      <c r="D12" s="14"/>
      <c r="E12" s="14"/>
    </row>
    <row r="13" spans="1:5" ht="41.4" x14ac:dyDescent="0.25">
      <c r="A13" s="24" t="s">
        <v>17</v>
      </c>
      <c r="B13" s="10" t="s">
        <v>18</v>
      </c>
      <c r="C13" s="11" t="s">
        <v>19</v>
      </c>
      <c r="D13" s="27" t="s">
        <v>20</v>
      </c>
      <c r="E13" s="16" t="s">
        <v>21</v>
      </c>
    </row>
    <row r="14" spans="1:5" ht="27.6" x14ac:dyDescent="0.25">
      <c r="A14" s="10"/>
      <c r="B14" s="27" t="s">
        <v>22</v>
      </c>
      <c r="C14" s="75" t="s">
        <v>23</v>
      </c>
      <c r="D14" s="76"/>
      <c r="E14" s="16" t="s">
        <v>21</v>
      </c>
    </row>
    <row r="15" spans="1:5" ht="14.4" x14ac:dyDescent="0.25">
      <c r="A15" s="10"/>
      <c r="B15" s="10" t="s">
        <v>24</v>
      </c>
      <c r="C15" s="25" t="s">
        <v>25</v>
      </c>
      <c r="D15" s="23"/>
      <c r="E15" s="16" t="s">
        <v>21</v>
      </c>
    </row>
    <row r="16" spans="1:5" ht="41.4" x14ac:dyDescent="0.25">
      <c r="A16" s="19" t="s">
        <v>26</v>
      </c>
      <c r="B16" s="20" t="s">
        <v>10</v>
      </c>
      <c r="C16" s="19" t="s">
        <v>27</v>
      </c>
      <c r="D16" s="21" t="s">
        <v>28</v>
      </c>
      <c r="E16" s="16" t="s">
        <v>21</v>
      </c>
    </row>
    <row r="17" spans="1:5" ht="27.6" x14ac:dyDescent="0.25">
      <c r="A17" s="20"/>
      <c r="B17" s="21" t="s">
        <v>29</v>
      </c>
      <c r="C17" s="77" t="s">
        <v>30</v>
      </c>
      <c r="D17" s="78"/>
      <c r="E17" s="16" t="s">
        <v>21</v>
      </c>
    </row>
    <row r="18" spans="1:5" ht="14.4" x14ac:dyDescent="0.2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44"/>
  <sheetViews>
    <sheetView tabSelected="1" zoomScale="69" zoomScaleNormal="69" zoomScaleSheetLayoutView="40" zoomScalePageLayoutView="40" workbookViewId="0">
      <selection activeCell="D5" sqref="D5"/>
    </sheetView>
  </sheetViews>
  <sheetFormatPr defaultColWidth="0" defaultRowHeight="14.4" zeroHeight="1" x14ac:dyDescent="0.3"/>
  <cols>
    <col min="1" max="1" width="10.33203125" style="49" customWidth="1"/>
    <col min="2" max="2" width="23.5546875" style="49" customWidth="1"/>
    <col min="3" max="3" width="24.109375" style="49" customWidth="1"/>
    <col min="4" max="4" width="62.6640625" style="49" customWidth="1"/>
    <col min="5" max="5" width="61.33203125" style="49" customWidth="1"/>
    <col min="6" max="6" width="42" style="49" customWidth="1"/>
    <col min="7" max="7" width="42.44140625" style="49" customWidth="1"/>
    <col min="8" max="8" width="19.44140625" style="49" customWidth="1"/>
    <col min="9" max="9" width="20.5546875" style="49" customWidth="1"/>
    <col min="10" max="10" width="26.33203125" style="49" customWidth="1"/>
    <col min="11" max="11" width="28.109375" style="49" customWidth="1"/>
    <col min="12" max="12" width="43.109375" style="49" customWidth="1"/>
    <col min="13" max="16384" width="32.6640625" style="3" hidden="1"/>
  </cols>
  <sheetData>
    <row r="1" spans="1:86" ht="33.75" customHeight="1" x14ac:dyDescent="0.3">
      <c r="A1" s="7" t="s">
        <v>32</v>
      </c>
      <c r="B1" s="2"/>
      <c r="C1" s="2"/>
      <c r="D1" s="2"/>
      <c r="E1" s="2"/>
      <c r="F1" s="2"/>
      <c r="G1" s="2"/>
      <c r="H1" s="2"/>
      <c r="I1" s="2"/>
      <c r="J1" s="2"/>
      <c r="K1" s="2"/>
      <c r="L1" s="2"/>
    </row>
    <row r="2" spans="1:86" ht="33.75" customHeight="1" x14ac:dyDescent="0.3">
      <c r="A2" s="7" t="s">
        <v>314</v>
      </c>
      <c r="B2" s="2"/>
      <c r="C2" s="2"/>
      <c r="D2" s="2"/>
      <c r="E2" s="2"/>
      <c r="F2" s="2"/>
      <c r="G2" s="2"/>
      <c r="H2" s="2"/>
      <c r="I2" s="2"/>
      <c r="J2" s="2"/>
      <c r="K2" s="2"/>
      <c r="L2" s="2"/>
    </row>
    <row r="3" spans="1:86" s="6" customFormat="1" ht="33.75" customHeight="1" x14ac:dyDescent="0.3">
      <c r="A3" s="28">
        <v>1</v>
      </c>
      <c r="B3" s="79">
        <v>2</v>
      </c>
      <c r="C3" s="79"/>
      <c r="D3" s="79">
        <v>3</v>
      </c>
      <c r="E3" s="79"/>
      <c r="F3" s="79">
        <v>4</v>
      </c>
      <c r="G3" s="79"/>
      <c r="H3" s="79">
        <v>5</v>
      </c>
      <c r="I3" s="79"/>
      <c r="J3" s="79">
        <v>6</v>
      </c>
      <c r="K3" s="79"/>
      <c r="L3" s="28">
        <v>7</v>
      </c>
    </row>
    <row r="4" spans="1:86" s="1" customFormat="1" ht="55.5" customHeight="1" x14ac:dyDescent="0.3">
      <c r="A4" s="4" t="s">
        <v>33</v>
      </c>
      <c r="B4" s="5" t="s">
        <v>34</v>
      </c>
      <c r="C4" s="5" t="s">
        <v>35</v>
      </c>
      <c r="D4" s="5" t="s">
        <v>36</v>
      </c>
      <c r="E4" s="5" t="s">
        <v>37</v>
      </c>
      <c r="F4" s="4" t="s">
        <v>38</v>
      </c>
      <c r="G4" s="4" t="s">
        <v>39</v>
      </c>
      <c r="H4" s="4" t="s">
        <v>40</v>
      </c>
      <c r="I4" s="4" t="s">
        <v>41</v>
      </c>
      <c r="J4" s="4" t="s">
        <v>42</v>
      </c>
      <c r="K4" s="4" t="s">
        <v>43</v>
      </c>
      <c r="L4" s="4" t="s">
        <v>44</v>
      </c>
    </row>
    <row r="5" spans="1:86" ht="171" x14ac:dyDescent="0.3">
      <c r="A5" s="29" t="s">
        <v>275</v>
      </c>
      <c r="B5" s="30" t="s">
        <v>134</v>
      </c>
      <c r="C5" s="31" t="s">
        <v>45</v>
      </c>
      <c r="D5" s="32" t="s">
        <v>46</v>
      </c>
      <c r="E5" s="33" t="s">
        <v>135</v>
      </c>
      <c r="F5" s="32" t="s">
        <v>136</v>
      </c>
      <c r="G5" s="33" t="s">
        <v>137</v>
      </c>
      <c r="H5" s="34" t="s">
        <v>9</v>
      </c>
      <c r="I5" s="33" t="str">
        <f>IF(ISBLANK(H5),"",VLOOKUP(H5,[1]Útmutató!$B$9:$C$12,2,FALSE))</f>
        <v>examination</v>
      </c>
      <c r="J5" s="32" t="s">
        <v>261</v>
      </c>
      <c r="K5" s="33" t="s">
        <v>262</v>
      </c>
      <c r="L5" s="32" t="s">
        <v>138</v>
      </c>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row>
    <row r="6" spans="1:86" ht="205.2" x14ac:dyDescent="0.3">
      <c r="A6" s="29" t="s">
        <v>47</v>
      </c>
      <c r="B6" s="34" t="s">
        <v>48</v>
      </c>
      <c r="C6" s="31" t="s">
        <v>139</v>
      </c>
      <c r="D6" s="32" t="s">
        <v>49</v>
      </c>
      <c r="E6" s="33" t="s">
        <v>50</v>
      </c>
      <c r="F6" s="32" t="s">
        <v>140</v>
      </c>
      <c r="G6" s="33" t="s">
        <v>141</v>
      </c>
      <c r="H6" s="34" t="s">
        <v>11</v>
      </c>
      <c r="I6" s="33" t="str">
        <f>IF(ISBLANK(H6),"",VLOOKUP(H6,[1]Útmutató!$B$9:$C$12,2,FALSE))</f>
        <v>term grade</v>
      </c>
      <c r="J6" s="32" t="s">
        <v>51</v>
      </c>
      <c r="K6" s="33" t="s">
        <v>52</v>
      </c>
      <c r="L6" s="32" t="s">
        <v>53</v>
      </c>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row>
    <row r="7" spans="1:86" ht="262.2" x14ac:dyDescent="0.3">
      <c r="A7" s="29" t="s">
        <v>142</v>
      </c>
      <c r="B7" s="34" t="s">
        <v>143</v>
      </c>
      <c r="C7" s="31" t="s">
        <v>54</v>
      </c>
      <c r="D7" s="32" t="s">
        <v>144</v>
      </c>
      <c r="E7" s="33" t="s">
        <v>145</v>
      </c>
      <c r="F7" s="32" t="s">
        <v>146</v>
      </c>
      <c r="G7" s="33" t="s">
        <v>147</v>
      </c>
      <c r="H7" s="34" t="s">
        <v>11</v>
      </c>
      <c r="I7" s="33" t="str">
        <f>IF(ISBLANK(H7),"",VLOOKUP(H7,[1]Útmutató!$B$9:$C$12,2,FALSE))</f>
        <v>term grade</v>
      </c>
      <c r="J7" s="32" t="s">
        <v>148</v>
      </c>
      <c r="K7" s="33" t="s">
        <v>149</v>
      </c>
      <c r="L7" s="32" t="s">
        <v>150</v>
      </c>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row>
    <row r="8" spans="1:86" ht="228" x14ac:dyDescent="0.3">
      <c r="A8" s="35" t="s">
        <v>55</v>
      </c>
      <c r="B8" s="36" t="s">
        <v>56</v>
      </c>
      <c r="C8" s="31" t="s">
        <v>57</v>
      </c>
      <c r="D8" s="32" t="s">
        <v>58</v>
      </c>
      <c r="E8" s="33" t="s">
        <v>151</v>
      </c>
      <c r="F8" s="32" t="s">
        <v>152</v>
      </c>
      <c r="G8" s="33" t="s">
        <v>153</v>
      </c>
      <c r="H8" s="34" t="s">
        <v>9</v>
      </c>
      <c r="I8" s="33" t="str">
        <f>IF(ISBLANK(H8),"",VLOOKUP(H8,[1]Útmutató!$B$9:$C$12,2,FALSE))</f>
        <v>examination</v>
      </c>
      <c r="J8" s="32" t="s">
        <v>59</v>
      </c>
      <c r="K8" s="33" t="s">
        <v>154</v>
      </c>
      <c r="L8" s="32" t="s">
        <v>60</v>
      </c>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row>
    <row r="9" spans="1:86" s="66" customFormat="1" ht="409.6" customHeight="1" x14ac:dyDescent="0.3">
      <c r="A9" s="35" t="s">
        <v>294</v>
      </c>
      <c r="B9" s="59" t="s">
        <v>287</v>
      </c>
      <c r="C9" s="60" t="s">
        <v>288</v>
      </c>
      <c r="D9" s="61" t="s">
        <v>289</v>
      </c>
      <c r="E9" s="62" t="s">
        <v>290</v>
      </c>
      <c r="F9" s="63" t="s">
        <v>291</v>
      </c>
      <c r="G9" s="60" t="s">
        <v>292</v>
      </c>
      <c r="H9" s="64" t="s">
        <v>9</v>
      </c>
      <c r="I9" s="60" t="s">
        <v>10</v>
      </c>
      <c r="J9" s="57" t="s">
        <v>155</v>
      </c>
      <c r="K9" s="60" t="s">
        <v>156</v>
      </c>
      <c r="L9" s="63" t="s">
        <v>293</v>
      </c>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row>
    <row r="10" spans="1:86" ht="148.19999999999999" x14ac:dyDescent="0.3">
      <c r="A10" s="29" t="s">
        <v>157</v>
      </c>
      <c r="B10" s="37" t="s">
        <v>62</v>
      </c>
      <c r="C10" s="31" t="s">
        <v>62</v>
      </c>
      <c r="D10" s="32" t="s">
        <v>158</v>
      </c>
      <c r="E10" s="33" t="s">
        <v>159</v>
      </c>
      <c r="F10" s="32" t="s">
        <v>160</v>
      </c>
      <c r="G10" s="33" t="s">
        <v>161</v>
      </c>
      <c r="H10" s="34" t="s">
        <v>9</v>
      </c>
      <c r="I10" s="33" t="str">
        <f>IF(ISBLANK(H10),"",VLOOKUP(H10,[1]Útmutató!$B$9:$C$12,2,FALSE))</f>
        <v>examination</v>
      </c>
      <c r="J10" s="32" t="s">
        <v>255</v>
      </c>
      <c r="K10" s="33" t="s">
        <v>256</v>
      </c>
      <c r="L10" s="32" t="s">
        <v>162</v>
      </c>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row>
    <row r="11" spans="1:86" ht="159.6" x14ac:dyDescent="0.3">
      <c r="A11" s="29" t="s">
        <v>63</v>
      </c>
      <c r="B11" s="37" t="s">
        <v>64</v>
      </c>
      <c r="C11" s="31" t="s">
        <v>163</v>
      </c>
      <c r="D11" s="32" t="s">
        <v>276</v>
      </c>
      <c r="E11" s="33" t="s">
        <v>277</v>
      </c>
      <c r="F11" s="32" t="s">
        <v>164</v>
      </c>
      <c r="G11" s="33" t="s">
        <v>165</v>
      </c>
      <c r="H11" s="34" t="s">
        <v>11</v>
      </c>
      <c r="I11" s="33" t="str">
        <f>IF(ISBLANK(H11),"",VLOOKUP(H11,[1]Útmutató!$B$9:$C$12,2,FALSE))</f>
        <v>term grade</v>
      </c>
      <c r="J11" s="32" t="s">
        <v>65</v>
      </c>
      <c r="K11" s="33" t="s">
        <v>66</v>
      </c>
      <c r="L11" s="32" t="s">
        <v>166</v>
      </c>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row>
    <row r="12" spans="1:86" ht="171" x14ac:dyDescent="0.3">
      <c r="A12" s="40" t="s">
        <v>67</v>
      </c>
      <c r="B12" s="41" t="s">
        <v>167</v>
      </c>
      <c r="C12" s="31" t="s">
        <v>168</v>
      </c>
      <c r="D12" s="32" t="s">
        <v>169</v>
      </c>
      <c r="E12" s="33" t="s">
        <v>170</v>
      </c>
      <c r="F12" s="32" t="s">
        <v>171</v>
      </c>
      <c r="G12" s="33" t="s">
        <v>172</v>
      </c>
      <c r="H12" s="34" t="s">
        <v>11</v>
      </c>
      <c r="I12" s="33" t="str">
        <f>IF(ISBLANK(H12),"",VLOOKUP(H12,[1]Útmutató!$B$9:$C$12,2,FALSE))</f>
        <v>term grade</v>
      </c>
      <c r="J12" s="32" t="s">
        <v>65</v>
      </c>
      <c r="K12" s="33" t="s">
        <v>66</v>
      </c>
      <c r="L12" s="32" t="s">
        <v>173</v>
      </c>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row>
    <row r="13" spans="1:86" ht="262.2" x14ac:dyDescent="0.3">
      <c r="A13" s="29" t="s">
        <v>295</v>
      </c>
      <c r="B13" s="41" t="s">
        <v>68</v>
      </c>
      <c r="C13" s="31" t="s">
        <v>69</v>
      </c>
      <c r="D13" s="32" t="s">
        <v>70</v>
      </c>
      <c r="E13" s="33" t="s">
        <v>174</v>
      </c>
      <c r="F13" s="32" t="s">
        <v>175</v>
      </c>
      <c r="G13" s="33" t="s">
        <v>176</v>
      </c>
      <c r="H13" s="34" t="s">
        <v>11</v>
      </c>
      <c r="I13" s="33" t="str">
        <f>IF(ISBLANK(H13),"",VLOOKUP(H13,[1]Útmutató!$B$9:$C$12,2,FALSE))</f>
        <v>term grade</v>
      </c>
      <c r="J13" s="32" t="s">
        <v>71</v>
      </c>
      <c r="K13" s="33" t="s">
        <v>177</v>
      </c>
      <c r="L13" s="32" t="s">
        <v>178</v>
      </c>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row>
    <row r="14" spans="1:86" ht="216.6" x14ac:dyDescent="0.3">
      <c r="A14" s="40" t="s">
        <v>72</v>
      </c>
      <c r="B14" s="41" t="s">
        <v>73</v>
      </c>
      <c r="C14" s="31" t="s">
        <v>74</v>
      </c>
      <c r="D14" s="32" t="s">
        <v>179</v>
      </c>
      <c r="E14" s="33" t="s">
        <v>180</v>
      </c>
      <c r="F14" s="32" t="s">
        <v>181</v>
      </c>
      <c r="G14" s="33" t="s">
        <v>182</v>
      </c>
      <c r="H14" s="34" t="s">
        <v>11</v>
      </c>
      <c r="I14" s="33" t="str">
        <f>IF(ISBLANK(H14),"",VLOOKUP(H14,[1]Útmutató!$B$9:$C$12,2,FALSE))</f>
        <v>term grade</v>
      </c>
      <c r="J14" s="32" t="s">
        <v>79</v>
      </c>
      <c r="K14" s="33" t="s">
        <v>183</v>
      </c>
      <c r="L14" s="32" t="s">
        <v>80</v>
      </c>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row>
    <row r="15" spans="1:86" s="66" customFormat="1" ht="159" customHeight="1" x14ac:dyDescent="0.3">
      <c r="A15" s="63" t="s">
        <v>296</v>
      </c>
      <c r="B15" s="59" t="s">
        <v>297</v>
      </c>
      <c r="C15" s="60" t="s">
        <v>298</v>
      </c>
      <c r="D15" s="67" t="s">
        <v>299</v>
      </c>
      <c r="E15" s="60" t="s">
        <v>300</v>
      </c>
      <c r="F15" s="63" t="s">
        <v>301</v>
      </c>
      <c r="G15" s="60" t="s">
        <v>302</v>
      </c>
      <c r="H15" s="64" t="s">
        <v>11</v>
      </c>
      <c r="I15" s="60" t="str">
        <f>IF(ISBLANK(H15),"",VLOOKUP(H15,[1]Útmutató!$B$9:$C$12,2,FALSE))</f>
        <v>term grade</v>
      </c>
      <c r="J15" s="57" t="s">
        <v>303</v>
      </c>
      <c r="K15" s="60" t="s">
        <v>304</v>
      </c>
      <c r="L15" s="63" t="s">
        <v>305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row>
    <row r="16" spans="1:86" ht="94.2" customHeight="1" x14ac:dyDescent="0.3">
      <c r="A16" s="42" t="s">
        <v>306</v>
      </c>
      <c r="B16" s="34" t="s">
        <v>278</v>
      </c>
      <c r="C16" s="33" t="s">
        <v>279</v>
      </c>
      <c r="D16" s="32" t="s">
        <v>280</v>
      </c>
      <c r="E16" s="33" t="s">
        <v>281</v>
      </c>
      <c r="F16" s="32" t="s">
        <v>282</v>
      </c>
      <c r="G16" s="33" t="s">
        <v>283</v>
      </c>
      <c r="H16" s="34" t="s">
        <v>11</v>
      </c>
      <c r="I16" s="33" t="s">
        <v>12</v>
      </c>
      <c r="J16" s="32" t="s">
        <v>284</v>
      </c>
      <c r="K16" s="31" t="s">
        <v>285</v>
      </c>
      <c r="L16" s="32" t="s">
        <v>286</v>
      </c>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row>
    <row r="17" spans="1:86" ht="205.2" x14ac:dyDescent="0.3">
      <c r="A17" s="38" t="s">
        <v>81</v>
      </c>
      <c r="B17" s="39" t="s">
        <v>184</v>
      </c>
      <c r="C17" s="31" t="s">
        <v>185</v>
      </c>
      <c r="D17" s="32" t="s">
        <v>82</v>
      </c>
      <c r="E17" s="33" t="s">
        <v>186</v>
      </c>
      <c r="F17" s="32" t="s">
        <v>187</v>
      </c>
      <c r="G17" s="33" t="s">
        <v>188</v>
      </c>
      <c r="H17" s="34" t="s">
        <v>9</v>
      </c>
      <c r="I17" s="33" t="str">
        <f>IF(ISBLANK(H17),"",VLOOKUP(H17,[1]Útmutató!$B$9:$C$12,2,FALSE))</f>
        <v>examination</v>
      </c>
      <c r="J17" s="32" t="s">
        <v>255</v>
      </c>
      <c r="K17" s="33" t="s">
        <v>263</v>
      </c>
      <c r="L17" s="32" t="s">
        <v>83</v>
      </c>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row>
    <row r="18" spans="1:86" ht="171" x14ac:dyDescent="0.3">
      <c r="A18" s="43" t="s">
        <v>84</v>
      </c>
      <c r="B18" s="41" t="s">
        <v>189</v>
      </c>
      <c r="C18" s="31" t="s">
        <v>85</v>
      </c>
      <c r="D18" s="32" t="s">
        <v>190</v>
      </c>
      <c r="E18" s="44" t="s">
        <v>191</v>
      </c>
      <c r="F18" s="45" t="s">
        <v>192</v>
      </c>
      <c r="G18" s="44" t="s">
        <v>193</v>
      </c>
      <c r="H18" s="34" t="s">
        <v>9</v>
      </c>
      <c r="I18" s="33" t="str">
        <f>IF(ISBLANK(H18),"",VLOOKUP(H18,[1]Útmutató!$B$9:$C$12,2,FALSE))</f>
        <v>examination</v>
      </c>
      <c r="J18" s="32" t="s">
        <v>194</v>
      </c>
      <c r="K18" s="33" t="s">
        <v>195</v>
      </c>
      <c r="L18" s="32" t="s">
        <v>196</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row>
    <row r="19" spans="1:86" ht="148.19999999999999" x14ac:dyDescent="0.3">
      <c r="A19" s="29" t="s">
        <v>86</v>
      </c>
      <c r="B19" s="37" t="s">
        <v>87</v>
      </c>
      <c r="C19" s="31" t="s">
        <v>88</v>
      </c>
      <c r="D19" s="32" t="s">
        <v>197</v>
      </c>
      <c r="E19" s="33" t="s">
        <v>198</v>
      </c>
      <c r="F19" s="32" t="s">
        <v>199</v>
      </c>
      <c r="G19" s="33" t="s">
        <v>200</v>
      </c>
      <c r="H19" s="34" t="s">
        <v>11</v>
      </c>
      <c r="I19" s="33" t="str">
        <f>IF(ISBLANK(H19),"",VLOOKUP(H19,[1]Útmutató!$B$9:$C$12,2,FALSE))</f>
        <v>term grade</v>
      </c>
      <c r="J19" s="32" t="s">
        <v>89</v>
      </c>
      <c r="K19" s="33" t="s">
        <v>201</v>
      </c>
      <c r="L19" s="32" t="s">
        <v>202</v>
      </c>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row>
    <row r="20" spans="1:86" ht="91.2" x14ac:dyDescent="0.3">
      <c r="A20" s="29" t="s">
        <v>90</v>
      </c>
      <c r="B20" s="37" t="s">
        <v>91</v>
      </c>
      <c r="C20" s="31" t="s">
        <v>92</v>
      </c>
      <c r="D20" s="32" t="s">
        <v>203</v>
      </c>
      <c r="E20" s="33" t="s">
        <v>204</v>
      </c>
      <c r="F20" s="32" t="s">
        <v>205</v>
      </c>
      <c r="G20" s="33" t="s">
        <v>206</v>
      </c>
      <c r="H20" s="34" t="s">
        <v>11</v>
      </c>
      <c r="I20" s="33" t="str">
        <f>IF(ISBLANK(H20),"",VLOOKUP(H20,[1]Útmutató!$B$9:$C$12,2,FALSE))</f>
        <v>term grade</v>
      </c>
      <c r="J20" s="32" t="s">
        <v>93</v>
      </c>
      <c r="K20" s="33" t="s">
        <v>207</v>
      </c>
      <c r="L20" s="32" t="s">
        <v>208</v>
      </c>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row>
    <row r="21" spans="1:86" ht="159.6" x14ac:dyDescent="0.3">
      <c r="A21" s="40" t="s">
        <v>94</v>
      </c>
      <c r="B21" s="41" t="s">
        <v>95</v>
      </c>
      <c r="C21" s="31" t="s">
        <v>209</v>
      </c>
      <c r="D21" s="32" t="s">
        <v>96</v>
      </c>
      <c r="E21" s="33" t="s">
        <v>210</v>
      </c>
      <c r="F21" s="32" t="s">
        <v>211</v>
      </c>
      <c r="G21" s="33" t="s">
        <v>212</v>
      </c>
      <c r="H21" s="34" t="s">
        <v>11</v>
      </c>
      <c r="I21" s="33" t="str">
        <f>IF(ISBLANK(H21),"",VLOOKUP(H21,[1]Útmutató!$B$9:$C$12,2,FALSE))</f>
        <v>term grade</v>
      </c>
      <c r="J21" s="32" t="s">
        <v>255</v>
      </c>
      <c r="K21" s="33" t="s">
        <v>263</v>
      </c>
      <c r="L21" s="32" t="s">
        <v>97</v>
      </c>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row>
    <row r="22" spans="1:86" s="58" customFormat="1" ht="234" customHeight="1" x14ac:dyDescent="0.3">
      <c r="A22" s="54" t="s">
        <v>265</v>
      </c>
      <c r="B22" s="54" t="s">
        <v>266</v>
      </c>
      <c r="C22" s="31" t="s">
        <v>98</v>
      </c>
      <c r="D22" s="55" t="s">
        <v>267</v>
      </c>
      <c r="E22" s="56" t="s">
        <v>268</v>
      </c>
      <c r="F22" s="57" t="s">
        <v>271</v>
      </c>
      <c r="G22" s="33" t="s">
        <v>272</v>
      </c>
      <c r="H22" s="34" t="s">
        <v>9</v>
      </c>
      <c r="I22" s="33" t="s">
        <v>10</v>
      </c>
      <c r="J22" s="32" t="s">
        <v>269</v>
      </c>
      <c r="K22" s="33" t="s">
        <v>270</v>
      </c>
      <c r="L22" s="32" t="s">
        <v>273</v>
      </c>
    </row>
    <row r="23" spans="1:86" ht="188.25" customHeight="1" x14ac:dyDescent="0.3">
      <c r="A23" s="42" t="s">
        <v>99</v>
      </c>
      <c r="B23" s="34" t="s">
        <v>213</v>
      </c>
      <c r="C23" s="33" t="s">
        <v>214</v>
      </c>
      <c r="D23" s="52" t="s">
        <v>257</v>
      </c>
      <c r="E23" s="53" t="s">
        <v>258</v>
      </c>
      <c r="F23" s="52" t="s">
        <v>259</v>
      </c>
      <c r="G23" s="53" t="s">
        <v>260</v>
      </c>
      <c r="H23" s="34" t="s">
        <v>9</v>
      </c>
      <c r="I23" s="33" t="s">
        <v>10</v>
      </c>
      <c r="J23" s="32" t="s">
        <v>215</v>
      </c>
      <c r="K23" s="33" t="s">
        <v>216</v>
      </c>
      <c r="L23" s="50" t="s">
        <v>274</v>
      </c>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row>
    <row r="24" spans="1:86" ht="136.80000000000001" x14ac:dyDescent="0.3">
      <c r="A24" s="38" t="s">
        <v>100</v>
      </c>
      <c r="B24" s="39" t="s">
        <v>217</v>
      </c>
      <c r="C24" s="31" t="s">
        <v>218</v>
      </c>
      <c r="D24" s="32" t="s">
        <v>219</v>
      </c>
      <c r="E24" s="33" t="s">
        <v>220</v>
      </c>
      <c r="F24" s="32" t="s">
        <v>221</v>
      </c>
      <c r="G24" s="33" t="s">
        <v>222</v>
      </c>
      <c r="H24" s="34" t="s">
        <v>11</v>
      </c>
      <c r="I24" s="33" t="str">
        <f>IF(ISBLANK(H24),"",VLOOKUP(H24,[1]Útmutató!$B$9:$C$12,2,FALSE))</f>
        <v>term grade</v>
      </c>
      <c r="J24" s="32" t="s">
        <v>223</v>
      </c>
      <c r="K24" s="33" t="s">
        <v>224</v>
      </c>
      <c r="L24" s="32" t="s">
        <v>225</v>
      </c>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row>
    <row r="25" spans="1:86" ht="296.39999999999998" x14ac:dyDescent="0.3">
      <c r="A25" s="47" t="s">
        <v>101</v>
      </c>
      <c r="B25" s="47" t="s">
        <v>102</v>
      </c>
      <c r="C25" s="46" t="s">
        <v>103</v>
      </c>
      <c r="D25" s="32" t="s">
        <v>104</v>
      </c>
      <c r="E25" s="33" t="s">
        <v>245</v>
      </c>
      <c r="F25" s="32" t="s">
        <v>105</v>
      </c>
      <c r="G25" s="33" t="s">
        <v>246</v>
      </c>
      <c r="H25" s="34" t="s">
        <v>11</v>
      </c>
      <c r="I25" s="33" t="str">
        <f>IF(ISBLANK(H25),"",VLOOKUP(H25,Útmutató!$B$9:$C$12,2,FALSE))</f>
        <v>term grade</v>
      </c>
      <c r="J25" s="32" t="s">
        <v>255</v>
      </c>
      <c r="K25" s="33" t="s">
        <v>264</v>
      </c>
      <c r="L25" s="32" t="s">
        <v>106</v>
      </c>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row>
    <row r="26" spans="1:86" ht="182.4" x14ac:dyDescent="0.3">
      <c r="A26" s="47" t="s">
        <v>107</v>
      </c>
      <c r="B26" s="47" t="s">
        <v>108</v>
      </c>
      <c r="C26" s="46" t="s">
        <v>247</v>
      </c>
      <c r="D26" s="32" t="s">
        <v>109</v>
      </c>
      <c r="E26" s="33" t="s">
        <v>110</v>
      </c>
      <c r="F26" s="32" t="s">
        <v>111</v>
      </c>
      <c r="G26" s="33" t="s">
        <v>248</v>
      </c>
      <c r="H26" s="34" t="s">
        <v>11</v>
      </c>
      <c r="I26" s="33" t="str">
        <f>IF(ISBLANK(H26),"",VLOOKUP(H26,Útmutató!$B$9:$C$12,2,FALSE))</f>
        <v>term grade</v>
      </c>
      <c r="J26" s="32" t="s">
        <v>112</v>
      </c>
      <c r="K26" s="33" t="s">
        <v>113</v>
      </c>
      <c r="L26" s="32" t="s">
        <v>114</v>
      </c>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row>
    <row r="27" spans="1:86" s="66" customFormat="1" ht="182.4" x14ac:dyDescent="0.3">
      <c r="A27" s="63" t="s">
        <v>310</v>
      </c>
      <c r="B27" s="34" t="s">
        <v>307</v>
      </c>
      <c r="C27" s="31" t="s">
        <v>115</v>
      </c>
      <c r="D27" s="61" t="s">
        <v>116</v>
      </c>
      <c r="E27" s="60" t="s">
        <v>226</v>
      </c>
      <c r="F27" s="63" t="s">
        <v>227</v>
      </c>
      <c r="G27" s="60" t="s">
        <v>228</v>
      </c>
      <c r="H27" s="63" t="s">
        <v>9</v>
      </c>
      <c r="I27" s="60" t="str">
        <f>IF(ISBLANK(H27),"",VLOOKUP(H27,[1]Útmutató!$B$9:$C$12,2,FALSE))</f>
        <v>examination</v>
      </c>
      <c r="J27" s="57" t="s">
        <v>308</v>
      </c>
      <c r="K27" s="60" t="s">
        <v>309</v>
      </c>
      <c r="L27" s="63" t="s">
        <v>229</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row>
    <row r="28" spans="1:86" ht="114" x14ac:dyDescent="0.3">
      <c r="A28" s="29" t="s">
        <v>117</v>
      </c>
      <c r="B28" s="37" t="s">
        <v>230</v>
      </c>
      <c r="C28" s="31" t="s">
        <v>231</v>
      </c>
      <c r="D28" s="32" t="s">
        <v>232</v>
      </c>
      <c r="E28" s="33" t="s">
        <v>233</v>
      </c>
      <c r="F28" s="32" t="s">
        <v>234</v>
      </c>
      <c r="G28" s="33" t="s">
        <v>235</v>
      </c>
      <c r="H28" s="34" t="s">
        <v>11</v>
      </c>
      <c r="I28" s="33" t="str">
        <f>IF(ISBLANK(H28),"",VLOOKUP(H28,[1]Útmutató!$B$9:$C$12,2,FALSE))</f>
        <v>term grade</v>
      </c>
      <c r="J28" s="32" t="s">
        <v>118</v>
      </c>
      <c r="K28" s="33" t="s">
        <v>119</v>
      </c>
      <c r="L28" s="32" t="s">
        <v>120</v>
      </c>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row>
    <row r="29" spans="1:86" ht="125.4" x14ac:dyDescent="0.3">
      <c r="A29" s="38" t="s">
        <v>121</v>
      </c>
      <c r="B29" s="39" t="s">
        <v>122</v>
      </c>
      <c r="C29" s="31" t="s">
        <v>236</v>
      </c>
      <c r="D29" s="32" t="s">
        <v>123</v>
      </c>
      <c r="E29" s="33" t="s">
        <v>237</v>
      </c>
      <c r="F29" s="32" t="s">
        <v>238</v>
      </c>
      <c r="G29" s="33" t="s">
        <v>239</v>
      </c>
      <c r="H29" s="34" t="s">
        <v>11</v>
      </c>
      <c r="I29" s="33" t="str">
        <f>IF(ISBLANK(H29),"",VLOOKUP(H29,[1]Útmutató!$B$9:$C$12,2,FALSE))</f>
        <v>term grade</v>
      </c>
      <c r="J29" s="32" t="s">
        <v>240</v>
      </c>
      <c r="K29" s="33" t="s">
        <v>241</v>
      </c>
      <c r="L29" s="32" t="s">
        <v>242</v>
      </c>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row>
    <row r="30" spans="1:86" ht="228" x14ac:dyDescent="0.3">
      <c r="A30" s="48" t="s">
        <v>124</v>
      </c>
      <c r="B30" s="48" t="s">
        <v>125</v>
      </c>
      <c r="C30" s="46" t="s">
        <v>126</v>
      </c>
      <c r="D30" s="32" t="s">
        <v>127</v>
      </c>
      <c r="E30" s="33" t="s">
        <v>249</v>
      </c>
      <c r="F30" s="32" t="s">
        <v>128</v>
      </c>
      <c r="G30" s="33" t="s">
        <v>250</v>
      </c>
      <c r="H30" s="34" t="s">
        <v>11</v>
      </c>
      <c r="I30" s="33" t="str">
        <f>IF(ISBLANK(H30),"",VLOOKUP(H30,Útmutató!$B$9:$C$12,2,FALSE))</f>
        <v>term grade</v>
      </c>
      <c r="J30" s="32" t="s">
        <v>129</v>
      </c>
      <c r="K30" s="33" t="s">
        <v>130</v>
      </c>
      <c r="L30" s="32" t="s">
        <v>131</v>
      </c>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row>
    <row r="31" spans="1:86" x14ac:dyDescent="0.3">
      <c r="A31" s="68" t="s">
        <v>311</v>
      </c>
      <c r="B31" s="48"/>
      <c r="C31" s="46"/>
      <c r="D31" s="32"/>
      <c r="E31" s="33"/>
      <c r="F31" s="32"/>
      <c r="G31" s="33"/>
      <c r="H31" s="34"/>
      <c r="I31" s="33"/>
      <c r="J31" s="32"/>
      <c r="K31" s="33"/>
      <c r="L31" s="32"/>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row>
    <row r="32" spans="1:86" ht="159.6" x14ac:dyDescent="0.3">
      <c r="A32" s="42" t="s">
        <v>132</v>
      </c>
      <c r="B32" s="34" t="s">
        <v>243</v>
      </c>
      <c r="C32" s="31" t="s">
        <v>61</v>
      </c>
      <c r="D32" s="32" t="s">
        <v>158</v>
      </c>
      <c r="E32" s="33" t="s">
        <v>159</v>
      </c>
      <c r="F32" s="50" t="s">
        <v>253</v>
      </c>
      <c r="G32" s="51" t="s">
        <v>254</v>
      </c>
      <c r="H32" s="34" t="s">
        <v>9</v>
      </c>
      <c r="I32" s="33" t="str">
        <f>IF(ISBLANK(H32),"",VLOOKUP(H32,[1]Útmutató!$B$9:$C$12,2,FALSE))</f>
        <v>examination</v>
      </c>
      <c r="J32" s="32" t="s">
        <v>255</v>
      </c>
      <c r="K32" s="33" t="s">
        <v>256</v>
      </c>
      <c r="L32" s="32" t="s">
        <v>244</v>
      </c>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row>
    <row r="33" spans="1:86" ht="182.4" x14ac:dyDescent="0.3">
      <c r="A33" s="47" t="s">
        <v>312</v>
      </c>
      <c r="B33" s="34" t="s">
        <v>313</v>
      </c>
      <c r="C33" s="31" t="s">
        <v>115</v>
      </c>
      <c r="D33" s="61" t="s">
        <v>116</v>
      </c>
      <c r="E33" s="60" t="s">
        <v>226</v>
      </c>
      <c r="F33" s="63" t="s">
        <v>227</v>
      </c>
      <c r="G33" s="60" t="s">
        <v>228</v>
      </c>
      <c r="H33" s="63" t="s">
        <v>9</v>
      </c>
      <c r="I33" s="60" t="str">
        <f>IF(ISBLANK(H33),"",VLOOKUP(H33,[1]Útmutató!$B$9:$C$12,2,FALSE))</f>
        <v>examination</v>
      </c>
      <c r="J33" s="57" t="s">
        <v>308</v>
      </c>
      <c r="K33" s="60" t="s">
        <v>309</v>
      </c>
      <c r="L33" s="63" t="s">
        <v>229</v>
      </c>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row>
    <row r="34" spans="1:86" ht="171" x14ac:dyDescent="0.3">
      <c r="A34" s="47" t="s">
        <v>133</v>
      </c>
      <c r="B34" s="47" t="s">
        <v>252</v>
      </c>
      <c r="C34" s="46" t="s">
        <v>74</v>
      </c>
      <c r="D34" s="32" t="s">
        <v>75</v>
      </c>
      <c r="E34" s="33" t="s">
        <v>76</v>
      </c>
      <c r="F34" s="32" t="s">
        <v>77</v>
      </c>
      <c r="G34" s="33" t="s">
        <v>78</v>
      </c>
      <c r="H34" s="34" t="s">
        <v>11</v>
      </c>
      <c r="I34" s="33" t="str">
        <f>IF(ISBLANK(H34),"",VLOOKUP(H34,Útmutató!$B$9:$C$12,2,FALSE))</f>
        <v>term grade</v>
      </c>
      <c r="J34" s="32" t="s">
        <v>79</v>
      </c>
      <c r="K34" s="33" t="s">
        <v>251</v>
      </c>
      <c r="L34" s="32" t="s">
        <v>80</v>
      </c>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row>
    <row r="35" spans="1:86" hidden="1" x14ac:dyDescent="0.3">
      <c r="A35" s="32"/>
      <c r="B35" s="32"/>
      <c r="C35" s="33"/>
      <c r="D35" s="32"/>
      <c r="E35" s="33"/>
      <c r="F35" s="32"/>
      <c r="G35" s="33"/>
      <c r="H35" s="34"/>
      <c r="I35" s="33" t="str">
        <f>IF(ISBLANK(H35),"",VLOOKUP(H35,Útmutató!$B$9:$C$12,2,FALSE))</f>
        <v/>
      </c>
      <c r="J35" s="32"/>
      <c r="K35" s="33"/>
      <c r="L35" s="32"/>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row>
    <row r="36" spans="1:86" hidden="1" x14ac:dyDescent="0.3">
      <c r="A36" s="32"/>
      <c r="B36" s="32"/>
      <c r="C36" s="33"/>
      <c r="D36" s="32"/>
      <c r="E36" s="33"/>
      <c r="F36" s="32"/>
      <c r="G36" s="33"/>
      <c r="H36" s="34"/>
      <c r="I36" s="33" t="str">
        <f>IF(ISBLANK(H36),"",VLOOKUP(H36,Útmutató!$B$9:$C$12,2,FALSE))</f>
        <v/>
      </c>
      <c r="J36" s="32"/>
      <c r="K36" s="33"/>
      <c r="L36" s="32"/>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row>
    <row r="37" spans="1:86" hidden="1" x14ac:dyDescent="0.3">
      <c r="A37" s="32"/>
      <c r="B37" s="32"/>
      <c r="C37" s="33"/>
      <c r="D37" s="32"/>
      <c r="E37" s="33"/>
      <c r="F37" s="32"/>
      <c r="G37" s="33"/>
      <c r="H37" s="34"/>
      <c r="I37" s="33" t="str">
        <f>IF(ISBLANK(H37),"",VLOOKUP(H37,Útmutató!$B$9:$C$12,2,FALSE))</f>
        <v/>
      </c>
      <c r="J37" s="32"/>
      <c r="K37" s="33"/>
      <c r="L37" s="32"/>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row>
    <row r="38" spans="1:86" hidden="1" x14ac:dyDescent="0.3">
      <c r="A38" s="32"/>
      <c r="B38" s="32"/>
      <c r="C38" s="33"/>
      <c r="D38" s="32"/>
      <c r="E38" s="33"/>
      <c r="F38" s="32"/>
      <c r="G38" s="33"/>
      <c r="H38" s="34"/>
      <c r="I38" s="33" t="str">
        <f>IF(ISBLANK(H38),"",VLOOKUP(H38,Útmutató!$B$9:$C$12,2,FALSE))</f>
        <v/>
      </c>
      <c r="J38" s="32"/>
      <c r="K38" s="33"/>
      <c r="L38" s="32"/>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row>
    <row r="39" spans="1:86" hidden="1" x14ac:dyDescent="0.3">
      <c r="A39" s="32"/>
      <c r="B39" s="32"/>
      <c r="C39" s="33"/>
      <c r="D39" s="32"/>
      <c r="E39" s="33"/>
      <c r="F39" s="32"/>
      <c r="G39" s="33"/>
      <c r="H39" s="34"/>
      <c r="I39" s="33" t="str">
        <f>IF(ISBLANK(H39),"",VLOOKUP(H39,Útmutató!$B$9:$C$12,2,FALSE))</f>
        <v/>
      </c>
      <c r="J39" s="32"/>
      <c r="K39" s="33"/>
      <c r="L39" s="32"/>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row>
    <row r="40" spans="1:86" hidden="1" x14ac:dyDescent="0.3">
      <c r="A40" s="32"/>
      <c r="B40" s="32"/>
      <c r="C40" s="33"/>
      <c r="D40" s="32"/>
      <c r="E40" s="33"/>
      <c r="F40" s="32"/>
      <c r="G40" s="33"/>
      <c r="H40" s="34"/>
      <c r="I40" s="33" t="str">
        <f>IF(ISBLANK(H40),"",VLOOKUP(H40,Útmutató!$B$9:$C$12,2,FALSE))</f>
        <v/>
      </c>
      <c r="J40" s="32"/>
      <c r="K40" s="33"/>
      <c r="L40" s="32"/>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row>
    <row r="41" spans="1:86" hidden="1" x14ac:dyDescent="0.3">
      <c r="A41" s="32"/>
      <c r="B41" s="32"/>
      <c r="C41" s="33"/>
      <c r="D41" s="32"/>
      <c r="E41" s="33"/>
      <c r="F41" s="32"/>
      <c r="G41" s="33"/>
      <c r="H41" s="34"/>
      <c r="I41" s="33" t="str">
        <f>IF(ISBLANK(H41),"",VLOOKUP(H41,Útmutató!$B$9:$C$12,2,FALSE))</f>
        <v/>
      </c>
      <c r="J41" s="32"/>
      <c r="K41" s="33"/>
      <c r="L41" s="32"/>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row>
    <row r="42" spans="1:86" hidden="1" x14ac:dyDescent="0.3">
      <c r="A42" s="32"/>
      <c r="B42" s="32"/>
      <c r="C42" s="33"/>
      <c r="D42" s="32"/>
      <c r="E42" s="33"/>
      <c r="F42" s="32"/>
      <c r="G42" s="33"/>
      <c r="H42" s="34"/>
      <c r="I42" s="33" t="str">
        <f>IF(ISBLANK(H42),"",VLOOKUP(H42,Útmutató!$B$9:$C$12,2,FALSE))</f>
        <v/>
      </c>
      <c r="J42" s="32"/>
      <c r="K42" s="33"/>
      <c r="L42" s="32"/>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row>
    <row r="43" spans="1:86" hidden="1" x14ac:dyDescent="0.3">
      <c r="A43" s="32"/>
      <c r="B43" s="32"/>
      <c r="C43" s="33"/>
      <c r="D43" s="32"/>
      <c r="E43" s="33"/>
      <c r="F43" s="32"/>
      <c r="G43" s="33"/>
      <c r="H43" s="34"/>
      <c r="I43" s="33" t="e">
        <f ca="1">IF(ÜsRES(H43),"",VLOOKUP(H43,Útmutató!$B$9:$C$12,2,FALSE))</f>
        <v>#NAME?</v>
      </c>
      <c r="J43" s="32"/>
      <c r="K43" s="33"/>
      <c r="L43" s="32"/>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row>
    <row r="44" spans="1:86" hidden="1" x14ac:dyDescent="0.3">
      <c r="A44" s="32"/>
      <c r="B44" s="32"/>
      <c r="C44" s="33"/>
      <c r="D44" s="32"/>
      <c r="E44" s="33"/>
      <c r="F44" s="32"/>
      <c r="G44" s="33"/>
      <c r="H44" s="34"/>
      <c r="I44" s="33" t="str">
        <f>IF(ISBLANK(H44),"",VLOOKUP(H44,Útmutató!$B$9:$C$12,2,FALSE))</f>
        <v/>
      </c>
      <c r="J44" s="32"/>
      <c r="K44" s="33"/>
      <c r="L44" s="32"/>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row>
    <row r="45" spans="1:86" hidden="1" x14ac:dyDescent="0.3">
      <c r="A45" s="32"/>
      <c r="B45" s="32"/>
      <c r="C45" s="33"/>
      <c r="D45" s="32"/>
      <c r="E45" s="33"/>
      <c r="F45" s="32"/>
      <c r="G45" s="33"/>
      <c r="H45" s="34"/>
      <c r="I45" s="33" t="str">
        <f>IF(ISBLANK(H45),"",VLOOKUP(H45,Útmutató!$B$9:$C$12,2,FALSE))</f>
        <v/>
      </c>
      <c r="J45" s="32"/>
      <c r="K45" s="33"/>
      <c r="L45" s="32"/>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row>
    <row r="46" spans="1:86" hidden="1" x14ac:dyDescent="0.3">
      <c r="A46" s="32"/>
      <c r="B46" s="32"/>
      <c r="C46" s="33"/>
      <c r="D46" s="32"/>
      <c r="E46" s="33"/>
      <c r="F46" s="32"/>
      <c r="G46" s="33"/>
      <c r="H46" s="34"/>
      <c r="I46" s="33" t="str">
        <f>IF(ISBLANK(H46),"",VLOOKUP(H46,Útmutató!$B$9:$C$12,2,FALSE))</f>
        <v/>
      </c>
      <c r="J46" s="32"/>
      <c r="K46" s="33"/>
      <c r="L46" s="32"/>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row>
    <row r="47" spans="1:86" hidden="1" x14ac:dyDescent="0.3">
      <c r="A47" s="32"/>
      <c r="B47" s="32"/>
      <c r="C47" s="33"/>
      <c r="D47" s="32"/>
      <c r="E47" s="33"/>
      <c r="F47" s="32"/>
      <c r="G47" s="33"/>
      <c r="H47" s="34"/>
      <c r="I47" s="33" t="str">
        <f>IF(ISBLANK(H47),"",VLOOKUP(H47,Útmutató!$B$9:$C$12,2,FALSE))</f>
        <v/>
      </c>
      <c r="J47" s="32"/>
      <c r="K47" s="33"/>
      <c r="L47" s="32"/>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row>
    <row r="48" spans="1:86" hidden="1" x14ac:dyDescent="0.3">
      <c r="A48" s="32"/>
      <c r="B48" s="32"/>
      <c r="C48" s="33"/>
      <c r="D48" s="32"/>
      <c r="E48" s="33"/>
      <c r="F48" s="32"/>
      <c r="G48" s="33"/>
      <c r="H48" s="34"/>
      <c r="I48" s="33" t="str">
        <f>IF(ISBLANK(H48),"",VLOOKUP(H48,Útmutató!$B$9:$C$12,2,FALSE))</f>
        <v/>
      </c>
      <c r="J48" s="32"/>
      <c r="K48" s="33"/>
      <c r="L48" s="32"/>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row>
    <row r="49" spans="1:86" hidden="1" x14ac:dyDescent="0.3">
      <c r="A49" s="32"/>
      <c r="B49" s="32"/>
      <c r="C49" s="33"/>
      <c r="D49" s="32"/>
      <c r="E49" s="33"/>
      <c r="F49" s="32"/>
      <c r="G49" s="33"/>
      <c r="H49" s="34"/>
      <c r="I49" s="33" t="str">
        <f>IF(ISBLANK(H49),"",VLOOKUP(H49,Útmutató!$B$9:$C$12,2,FALSE))</f>
        <v/>
      </c>
      <c r="J49" s="32"/>
      <c r="K49" s="33"/>
      <c r="L49" s="32"/>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row>
    <row r="50" spans="1:86" hidden="1" x14ac:dyDescent="0.3">
      <c r="A50" s="32"/>
      <c r="B50" s="32"/>
      <c r="C50" s="33"/>
      <c r="D50" s="32"/>
      <c r="E50" s="33"/>
      <c r="F50" s="32"/>
      <c r="G50" s="33"/>
      <c r="H50" s="34"/>
      <c r="I50" s="33" t="str">
        <f>IF(ISBLANK(H50),"",VLOOKUP(H50,Útmutató!$B$9:$C$12,2,FALSE))</f>
        <v/>
      </c>
      <c r="J50" s="32"/>
      <c r="K50" s="33"/>
      <c r="L50" s="32"/>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row>
    <row r="51" spans="1:86" hidden="1" x14ac:dyDescent="0.3">
      <c r="A51" s="32"/>
      <c r="B51" s="32"/>
      <c r="C51" s="33"/>
      <c r="D51" s="32"/>
      <c r="E51" s="33"/>
      <c r="F51" s="32"/>
      <c r="G51" s="33"/>
      <c r="H51" s="34"/>
      <c r="I51" s="33" t="str">
        <f>IF(ISBLANK(H51),"",VLOOKUP(H51,Útmutató!$B$9:$C$12,2,FALSE))</f>
        <v/>
      </c>
      <c r="J51" s="32"/>
      <c r="K51" s="33"/>
      <c r="L51" s="32"/>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row>
    <row r="52" spans="1:86" hidden="1" x14ac:dyDescent="0.3">
      <c r="A52" s="32"/>
      <c r="B52" s="32"/>
      <c r="C52" s="33"/>
      <c r="D52" s="32"/>
      <c r="E52" s="33"/>
      <c r="F52" s="32"/>
      <c r="G52" s="33"/>
      <c r="H52" s="34"/>
      <c r="I52" s="33" t="str">
        <f>IF(ISBLANK(H52),"",VLOOKUP(H52,Útmutató!$B$9:$C$12,2,FALSE))</f>
        <v/>
      </c>
      <c r="J52" s="32"/>
      <c r="K52" s="33"/>
      <c r="L52" s="32"/>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row>
    <row r="53" spans="1:86" hidden="1" x14ac:dyDescent="0.3">
      <c r="A53" s="32"/>
      <c r="B53" s="32"/>
      <c r="C53" s="33"/>
      <c r="D53" s="32"/>
      <c r="E53" s="33"/>
      <c r="F53" s="32"/>
      <c r="G53" s="33"/>
      <c r="H53" s="34"/>
      <c r="I53" s="33" t="str">
        <f>IF(ISBLANK(H53),"",VLOOKUP(H53,Útmutató!$B$9:$C$12,2,FALSE))</f>
        <v/>
      </c>
      <c r="J53" s="32"/>
      <c r="K53" s="33"/>
      <c r="L53" s="32"/>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row>
    <row r="54" spans="1:86" hidden="1" x14ac:dyDescent="0.3">
      <c r="A54" s="32"/>
      <c r="B54" s="32"/>
      <c r="C54" s="33"/>
      <c r="D54" s="32"/>
      <c r="E54" s="33"/>
      <c r="F54" s="32"/>
      <c r="G54" s="33"/>
      <c r="H54" s="34"/>
      <c r="I54" s="33" t="str">
        <f>IF(ISBLANK(H54),"",VLOOKUP(H54,Útmutató!$B$9:$C$12,2,FALSE))</f>
        <v/>
      </c>
      <c r="J54" s="32"/>
      <c r="K54" s="33"/>
      <c r="L54" s="32"/>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row>
    <row r="55" spans="1:86" hidden="1" x14ac:dyDescent="0.3">
      <c r="A55" s="32"/>
      <c r="B55" s="32"/>
      <c r="C55" s="33"/>
      <c r="D55" s="32"/>
      <c r="E55" s="33"/>
      <c r="F55" s="32"/>
      <c r="G55" s="33"/>
      <c r="H55" s="34"/>
      <c r="I55" s="33" t="str">
        <f>IF(ISBLANK(H55),"",VLOOKUP(H55,Útmutató!$B$9:$C$12,2,FALSE))</f>
        <v/>
      </c>
      <c r="J55" s="32"/>
      <c r="K55" s="33"/>
      <c r="L55" s="32"/>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row>
    <row r="56" spans="1:86" hidden="1" x14ac:dyDescent="0.3">
      <c r="A56" s="32"/>
      <c r="B56" s="32"/>
      <c r="C56" s="33"/>
      <c r="D56" s="32"/>
      <c r="E56" s="33"/>
      <c r="F56" s="32"/>
      <c r="G56" s="33"/>
      <c r="H56" s="34"/>
      <c r="I56" s="33" t="str">
        <f>IF(ISBLANK(H56),"",VLOOKUP(H56,Útmutató!$B$9:$C$12,2,FALSE))</f>
        <v/>
      </c>
      <c r="J56" s="32"/>
      <c r="K56" s="33"/>
      <c r="L56" s="32"/>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row>
    <row r="57" spans="1:86" hidden="1" x14ac:dyDescent="0.3">
      <c r="A57" s="32"/>
      <c r="B57" s="32"/>
      <c r="C57" s="33"/>
      <c r="D57" s="32"/>
      <c r="E57" s="33"/>
      <c r="F57" s="32"/>
      <c r="G57" s="33"/>
      <c r="H57" s="34"/>
      <c r="I57" s="33" t="str">
        <f>IF(ISBLANK(H57),"",VLOOKUP(H57,Útmutató!$B$9:$C$12,2,FALSE))</f>
        <v/>
      </c>
      <c r="J57" s="32"/>
      <c r="K57" s="33"/>
      <c r="L57" s="32"/>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row>
    <row r="58" spans="1:86" hidden="1" x14ac:dyDescent="0.3">
      <c r="A58" s="32"/>
      <c r="B58" s="32"/>
      <c r="C58" s="33"/>
      <c r="D58" s="32"/>
      <c r="E58" s="33"/>
      <c r="F58" s="32"/>
      <c r="G58" s="33"/>
      <c r="H58" s="34"/>
      <c r="I58" s="33" t="str">
        <f>IF(ISBLANK(H58),"",VLOOKUP(H58,Útmutató!$B$9:$C$12,2,FALSE))</f>
        <v/>
      </c>
      <c r="J58" s="32"/>
      <c r="K58" s="33"/>
      <c r="L58" s="32"/>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row>
    <row r="59" spans="1:86" hidden="1" x14ac:dyDescent="0.3">
      <c r="A59" s="32"/>
      <c r="B59" s="32"/>
      <c r="C59" s="33"/>
      <c r="D59" s="32"/>
      <c r="E59" s="33"/>
      <c r="F59" s="32"/>
      <c r="G59" s="33"/>
      <c r="H59" s="34"/>
      <c r="I59" s="33" t="str">
        <f>IF(ISBLANK(H59),"",VLOOKUP(H59,Útmutató!$B$9:$C$12,2,FALSE))</f>
        <v/>
      </c>
      <c r="J59" s="32"/>
      <c r="K59" s="33"/>
      <c r="L59" s="32"/>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row>
    <row r="60" spans="1:86" hidden="1" x14ac:dyDescent="0.3">
      <c r="A60" s="32"/>
      <c r="B60" s="32"/>
      <c r="C60" s="33"/>
      <c r="D60" s="32"/>
      <c r="E60" s="33"/>
      <c r="F60" s="32"/>
      <c r="G60" s="33"/>
      <c r="H60" s="34"/>
      <c r="I60" s="33" t="str">
        <f>IF(ISBLANK(H60),"",VLOOKUP(H60,Útmutató!$B$9:$C$12,2,FALSE))</f>
        <v/>
      </c>
      <c r="J60" s="32"/>
      <c r="K60" s="33"/>
      <c r="L60" s="32"/>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row>
    <row r="61" spans="1:86" hidden="1" x14ac:dyDescent="0.3">
      <c r="A61" s="32"/>
      <c r="B61" s="32"/>
      <c r="C61" s="33"/>
      <c r="D61" s="32"/>
      <c r="E61" s="33"/>
      <c r="F61" s="32"/>
      <c r="G61" s="33"/>
      <c r="H61" s="34"/>
      <c r="I61" s="33" t="str">
        <f>IF(ISBLANK(H61),"",VLOOKUP(H61,Útmutató!$B$9:$C$12,2,FALSE))</f>
        <v/>
      </c>
      <c r="J61" s="32"/>
      <c r="K61" s="33"/>
      <c r="L61" s="32"/>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row>
    <row r="62" spans="1:86" hidden="1" x14ac:dyDescent="0.3">
      <c r="A62" s="32"/>
      <c r="B62" s="32"/>
      <c r="C62" s="33"/>
      <c r="D62" s="32"/>
      <c r="E62" s="33"/>
      <c r="F62" s="32"/>
      <c r="G62" s="33"/>
      <c r="H62" s="34"/>
      <c r="I62" s="33" t="str">
        <f>IF(ISBLANK(H62),"",VLOOKUP(H62,Útmutató!$B$9:$C$12,2,FALSE))</f>
        <v/>
      </c>
      <c r="J62" s="32"/>
      <c r="K62" s="33"/>
      <c r="L62" s="32"/>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row>
    <row r="63" spans="1:86" hidden="1" x14ac:dyDescent="0.3">
      <c r="A63" s="32"/>
      <c r="B63" s="32"/>
      <c r="C63" s="33"/>
      <c r="D63" s="32"/>
      <c r="E63" s="33"/>
      <c r="F63" s="32"/>
      <c r="G63" s="33"/>
      <c r="H63" s="34"/>
      <c r="I63" s="33" t="str">
        <f>IF(ISBLANK(H63),"",VLOOKUP(H63,Útmutató!$B$9:$C$12,2,FALSE))</f>
        <v/>
      </c>
      <c r="J63" s="32"/>
      <c r="K63" s="33"/>
      <c r="L63" s="32"/>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row>
    <row r="64" spans="1:86" hidden="1" x14ac:dyDescent="0.3">
      <c r="A64" s="32"/>
      <c r="B64" s="32"/>
      <c r="C64" s="33"/>
      <c r="D64" s="32"/>
      <c r="E64" s="33"/>
      <c r="F64" s="32"/>
      <c r="G64" s="33"/>
      <c r="H64" s="34"/>
      <c r="I64" s="33" t="str">
        <f>IF(ISBLANK(H64),"",VLOOKUP(H64,Útmutató!$B$9:$C$12,2,FALSE))</f>
        <v/>
      </c>
      <c r="J64" s="32"/>
      <c r="K64" s="33"/>
      <c r="L64" s="32"/>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row>
    <row r="65" spans="1:86" hidden="1" x14ac:dyDescent="0.3">
      <c r="A65" s="32"/>
      <c r="B65" s="32"/>
      <c r="C65" s="33"/>
      <c r="D65" s="32"/>
      <c r="E65" s="33"/>
      <c r="F65" s="32"/>
      <c r="G65" s="33"/>
      <c r="H65" s="34"/>
      <c r="I65" s="33" t="str">
        <f>IF(ISBLANK(H65),"",VLOOKUP(H65,Útmutató!$B$9:$C$12,2,FALSE))</f>
        <v/>
      </c>
      <c r="J65" s="32"/>
      <c r="K65" s="33"/>
      <c r="L65" s="32"/>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row>
    <row r="66" spans="1:86" hidden="1" x14ac:dyDescent="0.3">
      <c r="A66" s="32"/>
      <c r="B66" s="32"/>
      <c r="C66" s="33"/>
      <c r="D66" s="32"/>
      <c r="E66" s="33"/>
      <c r="F66" s="32"/>
      <c r="G66" s="33"/>
      <c r="H66" s="34"/>
      <c r="I66" s="33" t="str">
        <f>IF(ISBLANK(H66),"",VLOOKUP(H66,Útmutató!$B$9:$C$12,2,FALSE))</f>
        <v/>
      </c>
      <c r="J66" s="32"/>
      <c r="K66" s="33"/>
      <c r="L66" s="32"/>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row>
    <row r="67" spans="1:86" hidden="1" x14ac:dyDescent="0.3">
      <c r="A67" s="45"/>
      <c r="B67" s="45"/>
      <c r="C67" s="44"/>
      <c r="D67" s="45"/>
      <c r="E67" s="44"/>
      <c r="F67" s="45"/>
      <c r="G67" s="44"/>
      <c r="H67" s="34"/>
      <c r="I67" s="33" t="str">
        <f>IF(ISBLANK(H67),"",VLOOKUP(H67,Útmutató!$B$9:$C$12,2,FALSE))</f>
        <v/>
      </c>
      <c r="J67" s="45"/>
      <c r="K67" s="44"/>
      <c r="L67" s="45"/>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row>
    <row r="68" spans="1:86" hidden="1" x14ac:dyDescent="0.3">
      <c r="A68" s="70"/>
      <c r="B68" s="70"/>
      <c r="C68" s="71"/>
      <c r="D68" s="70"/>
      <c r="E68" s="70"/>
      <c r="F68" s="70"/>
      <c r="G68" s="70"/>
      <c r="H68" s="70"/>
      <c r="I68" s="70"/>
      <c r="J68" s="70"/>
      <c r="K68" s="70"/>
      <c r="L68" s="70"/>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row>
    <row r="69" spans="1:86" hidden="1" x14ac:dyDescent="0.3">
      <c r="A69" s="70"/>
      <c r="B69" s="70"/>
      <c r="C69" s="71"/>
      <c r="D69" s="70"/>
      <c r="E69" s="70"/>
      <c r="F69" s="70"/>
      <c r="G69" s="70"/>
      <c r="H69" s="70"/>
      <c r="I69" s="70"/>
      <c r="J69" s="70"/>
      <c r="K69" s="70"/>
      <c r="L69" s="70"/>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row>
    <row r="70" spans="1:86" hidden="1" x14ac:dyDescent="0.3">
      <c r="A70" s="70"/>
      <c r="B70" s="70"/>
      <c r="C70" s="71"/>
      <c r="D70" s="70"/>
      <c r="E70" s="70"/>
      <c r="F70" s="70"/>
      <c r="G70" s="70"/>
      <c r="H70" s="70"/>
      <c r="I70" s="70"/>
      <c r="J70" s="70"/>
      <c r="K70" s="70"/>
      <c r="L70" s="70"/>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row>
    <row r="71" spans="1:86" hidden="1" x14ac:dyDescent="0.3">
      <c r="A71" s="70"/>
      <c r="B71" s="70"/>
      <c r="C71" s="71"/>
      <c r="D71" s="70"/>
      <c r="E71" s="70"/>
      <c r="F71" s="70"/>
      <c r="G71" s="70"/>
      <c r="H71" s="70"/>
      <c r="I71" s="70"/>
      <c r="J71" s="70"/>
      <c r="K71" s="70"/>
      <c r="L71" s="70"/>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row>
    <row r="72" spans="1:86" hidden="1" x14ac:dyDescent="0.3">
      <c r="A72" s="70"/>
      <c r="B72" s="70"/>
      <c r="C72" s="71"/>
      <c r="D72" s="70"/>
      <c r="E72" s="70"/>
      <c r="F72" s="70"/>
      <c r="G72" s="70"/>
      <c r="H72" s="70"/>
      <c r="I72" s="70"/>
      <c r="J72" s="70"/>
      <c r="K72" s="70"/>
      <c r="L72" s="70"/>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row>
    <row r="73" spans="1:86" hidden="1" x14ac:dyDescent="0.3">
      <c r="A73" s="70"/>
      <c r="B73" s="70"/>
      <c r="C73" s="71"/>
      <c r="D73" s="70"/>
      <c r="E73" s="70"/>
      <c r="F73" s="70"/>
      <c r="G73" s="70"/>
      <c r="H73" s="70"/>
      <c r="I73" s="70"/>
      <c r="J73" s="70"/>
      <c r="K73" s="70"/>
      <c r="L73" s="70"/>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row>
    <row r="74" spans="1:86" hidden="1" x14ac:dyDescent="0.3">
      <c r="A74" s="70"/>
      <c r="B74" s="70"/>
      <c r="C74" s="71"/>
      <c r="D74" s="70"/>
      <c r="E74" s="70"/>
      <c r="F74" s="70"/>
      <c r="G74" s="70"/>
      <c r="H74" s="70"/>
      <c r="I74" s="70"/>
      <c r="J74" s="70"/>
      <c r="K74" s="70"/>
      <c r="L74" s="70"/>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row>
    <row r="75" spans="1:86" hidden="1" x14ac:dyDescent="0.3">
      <c r="A75" s="70"/>
      <c r="B75" s="70"/>
      <c r="C75" s="71"/>
      <c r="D75" s="70"/>
      <c r="E75" s="70"/>
      <c r="F75" s="70"/>
      <c r="G75" s="70"/>
      <c r="H75" s="70"/>
      <c r="I75" s="70"/>
      <c r="J75" s="70"/>
      <c r="K75" s="70"/>
      <c r="L75" s="70"/>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row>
    <row r="76" spans="1:86" hidden="1" x14ac:dyDescent="0.3">
      <c r="A76" s="70"/>
      <c r="B76" s="70"/>
      <c r="C76" s="71"/>
      <c r="D76" s="70"/>
      <c r="E76" s="70"/>
      <c r="F76" s="70"/>
      <c r="G76" s="70"/>
      <c r="H76" s="70"/>
      <c r="I76" s="70"/>
      <c r="J76" s="70"/>
      <c r="K76" s="70"/>
      <c r="L76" s="70"/>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row>
    <row r="77" spans="1:86" hidden="1" x14ac:dyDescent="0.3">
      <c r="A77" s="70"/>
      <c r="B77" s="70"/>
      <c r="C77" s="71"/>
      <c r="D77" s="70"/>
      <c r="E77" s="70"/>
      <c r="F77" s="70"/>
      <c r="G77" s="70"/>
      <c r="H77" s="70"/>
      <c r="I77" s="70"/>
      <c r="J77" s="70"/>
      <c r="K77" s="70"/>
      <c r="L77" s="70"/>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row>
    <row r="78" spans="1:86" hidden="1" x14ac:dyDescent="0.3">
      <c r="A78" s="70"/>
      <c r="B78" s="70"/>
      <c r="C78" s="71"/>
      <c r="D78" s="70"/>
      <c r="E78" s="70"/>
      <c r="F78" s="70"/>
      <c r="G78" s="70"/>
      <c r="H78" s="70"/>
      <c r="I78" s="70"/>
      <c r="J78" s="70"/>
      <c r="K78" s="70"/>
      <c r="L78" s="70"/>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row>
    <row r="79" spans="1:86" hidden="1" x14ac:dyDescent="0.3">
      <c r="A79" s="70"/>
      <c r="B79" s="70"/>
      <c r="C79" s="71"/>
      <c r="D79" s="70"/>
      <c r="E79" s="70"/>
      <c r="F79" s="70"/>
      <c r="G79" s="70"/>
      <c r="H79" s="70"/>
      <c r="I79" s="70"/>
      <c r="J79" s="70"/>
      <c r="K79" s="70"/>
      <c r="L79" s="70"/>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row>
    <row r="80" spans="1:86" hidden="1" x14ac:dyDescent="0.3">
      <c r="A80" s="70"/>
      <c r="B80" s="70"/>
      <c r="C80" s="71"/>
      <c r="D80" s="70"/>
      <c r="E80" s="70"/>
      <c r="F80" s="70"/>
      <c r="G80" s="70"/>
      <c r="H80" s="70"/>
      <c r="I80" s="70"/>
      <c r="J80" s="70"/>
      <c r="K80" s="70"/>
      <c r="L80" s="70"/>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row>
    <row r="81" spans="1:86" hidden="1" x14ac:dyDescent="0.3">
      <c r="A81" s="70"/>
      <c r="B81" s="70"/>
      <c r="C81" s="71"/>
      <c r="D81" s="70"/>
      <c r="E81" s="70"/>
      <c r="F81" s="70"/>
      <c r="G81" s="70"/>
      <c r="H81" s="70"/>
      <c r="I81" s="70"/>
      <c r="J81" s="70"/>
      <c r="K81" s="70"/>
      <c r="L81" s="70"/>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row>
    <row r="82" spans="1:86" hidden="1" x14ac:dyDescent="0.3">
      <c r="A82" s="70"/>
      <c r="B82" s="70"/>
      <c r="C82" s="71"/>
      <c r="D82" s="70"/>
      <c r="E82" s="70"/>
      <c r="F82" s="70"/>
      <c r="G82" s="70"/>
      <c r="H82" s="70"/>
      <c r="I82" s="70"/>
      <c r="J82" s="70"/>
      <c r="K82" s="70"/>
      <c r="L82" s="70"/>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row>
    <row r="83" spans="1:86" hidden="1" x14ac:dyDescent="0.3">
      <c r="A83" s="70"/>
      <c r="B83" s="70"/>
      <c r="C83" s="71"/>
      <c r="D83" s="70"/>
      <c r="E83" s="70"/>
      <c r="F83" s="70"/>
      <c r="G83" s="70"/>
      <c r="H83" s="70"/>
      <c r="I83" s="70"/>
      <c r="J83" s="70"/>
      <c r="K83" s="70"/>
      <c r="L83" s="70"/>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row>
    <row r="84" spans="1:86" hidden="1" x14ac:dyDescent="0.3">
      <c r="A84" s="70"/>
      <c r="B84" s="70"/>
      <c r="C84" s="71"/>
      <c r="D84" s="70"/>
      <c r="E84" s="70"/>
      <c r="F84" s="70"/>
      <c r="G84" s="70"/>
      <c r="H84" s="70"/>
      <c r="I84" s="70"/>
      <c r="J84" s="70"/>
      <c r="K84" s="70"/>
      <c r="L84" s="70"/>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row>
    <row r="85" spans="1:86" hidden="1" x14ac:dyDescent="0.3">
      <c r="A85" s="70"/>
      <c r="B85" s="70"/>
      <c r="C85" s="71"/>
      <c r="D85" s="70"/>
      <c r="E85" s="70"/>
      <c r="F85" s="70"/>
      <c r="G85" s="70"/>
      <c r="H85" s="70"/>
      <c r="I85" s="70"/>
      <c r="J85" s="70"/>
      <c r="K85" s="70"/>
      <c r="L85" s="70"/>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row>
    <row r="86" spans="1:86" hidden="1" x14ac:dyDescent="0.3">
      <c r="A86" s="70"/>
      <c r="B86" s="70"/>
      <c r="C86" s="71"/>
      <c r="D86" s="70"/>
      <c r="E86" s="70"/>
      <c r="F86" s="70"/>
      <c r="G86" s="70"/>
      <c r="H86" s="70"/>
      <c r="I86" s="70"/>
      <c r="J86" s="70"/>
      <c r="K86" s="70"/>
      <c r="L86" s="70"/>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row>
    <row r="87" spans="1:86" hidden="1" x14ac:dyDescent="0.3">
      <c r="A87" s="70"/>
      <c r="B87" s="70"/>
      <c r="C87" s="70"/>
      <c r="D87" s="70"/>
      <c r="E87" s="70"/>
      <c r="F87" s="70"/>
      <c r="G87" s="70"/>
      <c r="H87" s="70"/>
      <c r="I87" s="70"/>
      <c r="J87" s="70"/>
      <c r="K87" s="70"/>
      <c r="L87" s="70"/>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row>
    <row r="88" spans="1:86" hidden="1" x14ac:dyDescent="0.3">
      <c r="A88" s="70"/>
      <c r="B88" s="70"/>
      <c r="C88" s="70"/>
      <c r="D88" s="70"/>
      <c r="E88" s="70"/>
      <c r="F88" s="70"/>
      <c r="G88" s="70"/>
      <c r="H88" s="70"/>
      <c r="I88" s="70"/>
      <c r="J88" s="70"/>
      <c r="K88" s="70"/>
      <c r="L88" s="70"/>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row>
    <row r="89" spans="1:86" hidden="1" x14ac:dyDescent="0.3">
      <c r="A89" s="72"/>
      <c r="B89" s="72"/>
      <c r="C89" s="72"/>
      <c r="D89" s="72"/>
      <c r="E89" s="72"/>
      <c r="F89" s="72"/>
      <c r="G89" s="72"/>
      <c r="H89" s="72"/>
      <c r="I89" s="72"/>
      <c r="J89" s="72"/>
      <c r="K89" s="72"/>
      <c r="L89" s="72"/>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row>
    <row r="90" spans="1:86" hidden="1" x14ac:dyDescent="0.3">
      <c r="A90" s="72"/>
      <c r="B90" s="72"/>
      <c r="C90" s="72"/>
      <c r="D90" s="72"/>
      <c r="E90" s="72"/>
      <c r="F90" s="72"/>
      <c r="G90" s="72"/>
      <c r="H90" s="72"/>
      <c r="I90" s="72"/>
      <c r="J90" s="72"/>
      <c r="K90" s="72"/>
      <c r="L90" s="72"/>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row>
    <row r="91" spans="1:86" hidden="1" x14ac:dyDescent="0.3">
      <c r="A91" s="72"/>
      <c r="B91" s="72"/>
      <c r="C91" s="72"/>
      <c r="D91" s="72"/>
      <c r="E91" s="72"/>
      <c r="F91" s="72"/>
      <c r="G91" s="72"/>
      <c r="H91" s="72"/>
      <c r="I91" s="72"/>
      <c r="J91" s="72"/>
      <c r="K91" s="72"/>
      <c r="L91" s="72"/>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row>
    <row r="92" spans="1:86" hidden="1" x14ac:dyDescent="0.3">
      <c r="A92" s="72"/>
      <c r="B92" s="72"/>
      <c r="C92" s="72"/>
      <c r="D92" s="72"/>
      <c r="E92" s="72"/>
      <c r="F92" s="72"/>
      <c r="G92" s="72"/>
      <c r="H92" s="72"/>
      <c r="I92" s="72"/>
      <c r="J92" s="72"/>
      <c r="K92" s="72"/>
      <c r="L92" s="72"/>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row>
    <row r="93" spans="1:86" hidden="1" x14ac:dyDescent="0.3">
      <c r="A93" s="72"/>
      <c r="B93" s="72"/>
      <c r="C93" s="72"/>
      <c r="D93" s="72"/>
      <c r="E93" s="72"/>
      <c r="F93" s="72"/>
      <c r="G93" s="72"/>
      <c r="H93" s="72"/>
      <c r="I93" s="72"/>
      <c r="J93" s="72"/>
      <c r="K93" s="72"/>
      <c r="L93" s="72"/>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row>
    <row r="94" spans="1:86" hidden="1" x14ac:dyDescent="0.3">
      <c r="A94" s="72"/>
      <c r="B94" s="72"/>
      <c r="C94" s="72"/>
      <c r="D94" s="72"/>
      <c r="E94" s="72"/>
      <c r="F94" s="72"/>
      <c r="G94" s="72"/>
      <c r="H94" s="72"/>
      <c r="I94" s="72"/>
      <c r="J94" s="72"/>
      <c r="K94" s="72"/>
      <c r="L94" s="72"/>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row>
    <row r="95" spans="1:86" hidden="1" x14ac:dyDescent="0.3">
      <c r="A95" s="72"/>
      <c r="B95" s="72"/>
      <c r="C95" s="72"/>
      <c r="D95" s="72"/>
      <c r="E95" s="72"/>
      <c r="F95" s="72"/>
      <c r="G95" s="72"/>
      <c r="H95" s="72"/>
      <c r="I95" s="72"/>
      <c r="J95" s="72"/>
      <c r="K95" s="72"/>
      <c r="L95" s="72"/>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row>
    <row r="96" spans="1:86" hidden="1" x14ac:dyDescent="0.3">
      <c r="A96" s="72"/>
      <c r="B96" s="72"/>
      <c r="C96" s="72"/>
      <c r="D96" s="72"/>
      <c r="E96" s="72"/>
      <c r="F96" s="72"/>
      <c r="G96" s="72"/>
      <c r="H96" s="72"/>
      <c r="I96" s="72"/>
      <c r="J96" s="72"/>
      <c r="K96" s="72"/>
      <c r="L96" s="72"/>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row>
    <row r="97" spans="1:86" hidden="1" x14ac:dyDescent="0.3">
      <c r="A97" s="72"/>
      <c r="B97" s="72"/>
      <c r="C97" s="72"/>
      <c r="D97" s="72"/>
      <c r="E97" s="72"/>
      <c r="F97" s="72"/>
      <c r="G97" s="72"/>
      <c r="H97" s="72"/>
      <c r="I97" s="72"/>
      <c r="J97" s="72"/>
      <c r="K97" s="72"/>
      <c r="L97" s="72"/>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row>
    <row r="98" spans="1:86" hidden="1" x14ac:dyDescent="0.3">
      <c r="A98" s="72"/>
      <c r="B98" s="72"/>
      <c r="C98" s="72"/>
      <c r="D98" s="72"/>
      <c r="E98" s="72"/>
      <c r="F98" s="72"/>
      <c r="G98" s="72"/>
      <c r="H98" s="72"/>
      <c r="I98" s="72"/>
      <c r="J98" s="72"/>
      <c r="K98" s="72"/>
      <c r="L98" s="72"/>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row>
    <row r="99" spans="1:86" hidden="1" x14ac:dyDescent="0.3">
      <c r="A99" s="72"/>
      <c r="B99" s="72"/>
      <c r="C99" s="72"/>
      <c r="D99" s="72"/>
      <c r="E99" s="72"/>
      <c r="F99" s="72"/>
      <c r="G99" s="72"/>
      <c r="H99" s="72"/>
      <c r="I99" s="72"/>
      <c r="J99" s="72"/>
      <c r="K99" s="72"/>
      <c r="L99" s="72"/>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row>
    <row r="100" spans="1:86" hidden="1" x14ac:dyDescent="0.3">
      <c r="A100" s="72"/>
      <c r="B100" s="72"/>
      <c r="C100" s="72"/>
      <c r="D100" s="72"/>
      <c r="E100" s="72"/>
      <c r="F100" s="72"/>
      <c r="G100" s="72"/>
      <c r="H100" s="72"/>
      <c r="I100" s="72"/>
      <c r="J100" s="72"/>
      <c r="K100" s="72"/>
      <c r="L100" s="72"/>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row>
    <row r="101" spans="1:86" hidden="1" x14ac:dyDescent="0.3">
      <c r="A101" s="72"/>
      <c r="B101" s="72"/>
      <c r="C101" s="72"/>
      <c r="D101" s="72"/>
      <c r="E101" s="72"/>
      <c r="F101" s="72"/>
      <c r="G101" s="72"/>
      <c r="H101" s="72"/>
      <c r="I101" s="72"/>
      <c r="J101" s="72"/>
      <c r="K101" s="72"/>
      <c r="L101" s="72"/>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row>
    <row r="102" spans="1:86" hidden="1" x14ac:dyDescent="0.3">
      <c r="A102" s="72"/>
      <c r="B102" s="72"/>
      <c r="C102" s="72"/>
      <c r="D102" s="72"/>
      <c r="E102" s="72"/>
      <c r="F102" s="72"/>
      <c r="G102" s="72"/>
      <c r="H102" s="72"/>
      <c r="I102" s="72"/>
      <c r="J102" s="72"/>
      <c r="K102" s="72"/>
      <c r="L102" s="72"/>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row>
    <row r="103" spans="1:86" hidden="1" x14ac:dyDescent="0.3">
      <c r="A103" s="72"/>
      <c r="B103" s="72"/>
      <c r="C103" s="72"/>
      <c r="D103" s="72"/>
      <c r="E103" s="72"/>
      <c r="F103" s="72"/>
      <c r="G103" s="72"/>
      <c r="H103" s="72"/>
      <c r="I103" s="72"/>
      <c r="J103" s="72"/>
      <c r="K103" s="72"/>
      <c r="L103" s="72"/>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row>
    <row r="104" spans="1:86" hidden="1" x14ac:dyDescent="0.3">
      <c r="A104" s="72"/>
      <c r="B104" s="72"/>
      <c r="C104" s="72"/>
      <c r="D104" s="72"/>
      <c r="E104" s="72"/>
      <c r="F104" s="72"/>
      <c r="G104" s="72"/>
      <c r="H104" s="72"/>
      <c r="I104" s="72"/>
      <c r="J104" s="72"/>
      <c r="K104" s="72"/>
      <c r="L104" s="72"/>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row>
    <row r="105" spans="1:86" hidden="1" x14ac:dyDescent="0.3">
      <c r="A105" s="72"/>
      <c r="B105" s="72"/>
      <c r="C105" s="72"/>
      <c r="D105" s="72"/>
      <c r="E105" s="72"/>
      <c r="F105" s="72"/>
      <c r="G105" s="72"/>
      <c r="H105" s="72"/>
      <c r="I105" s="72"/>
      <c r="J105" s="72"/>
      <c r="K105" s="72"/>
      <c r="L105" s="72"/>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row>
    <row r="106" spans="1:86" hidden="1" x14ac:dyDescent="0.3">
      <c r="A106" s="72"/>
      <c r="B106" s="72"/>
      <c r="C106" s="72"/>
      <c r="D106" s="72"/>
      <c r="E106" s="72"/>
      <c r="F106" s="72"/>
      <c r="G106" s="72"/>
      <c r="H106" s="72"/>
      <c r="I106" s="72"/>
      <c r="J106" s="72"/>
      <c r="K106" s="72"/>
      <c r="L106" s="72"/>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row>
    <row r="107" spans="1:86" hidden="1" x14ac:dyDescent="0.3">
      <c r="A107" s="72"/>
      <c r="B107" s="72"/>
      <c r="C107" s="72"/>
      <c r="D107" s="72"/>
      <c r="E107" s="72"/>
      <c r="F107" s="72"/>
      <c r="G107" s="72"/>
      <c r="H107" s="72"/>
      <c r="I107" s="72"/>
      <c r="J107" s="72"/>
      <c r="K107" s="72"/>
      <c r="L107" s="72"/>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row>
    <row r="108" spans="1:86" hidden="1" x14ac:dyDescent="0.3">
      <c r="A108" s="72"/>
      <c r="B108" s="72"/>
      <c r="C108" s="72"/>
      <c r="D108" s="72"/>
      <c r="E108" s="72"/>
      <c r="F108" s="72"/>
      <c r="G108" s="72"/>
      <c r="H108" s="72"/>
      <c r="I108" s="72"/>
      <c r="J108" s="72"/>
      <c r="K108" s="72"/>
      <c r="L108" s="72"/>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row>
    <row r="109" spans="1:86" hidden="1" x14ac:dyDescent="0.3">
      <c r="A109" s="72"/>
      <c r="B109" s="72"/>
      <c r="C109" s="72"/>
      <c r="D109" s="72"/>
      <c r="E109" s="72"/>
      <c r="F109" s="72"/>
      <c r="G109" s="72"/>
      <c r="H109" s="72"/>
      <c r="I109" s="72"/>
      <c r="J109" s="72"/>
      <c r="K109" s="72"/>
      <c r="L109" s="72"/>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row>
    <row r="110" spans="1:86" hidden="1" x14ac:dyDescent="0.3">
      <c r="A110" s="72"/>
      <c r="B110" s="72"/>
      <c r="C110" s="72"/>
      <c r="D110" s="72"/>
      <c r="E110" s="72"/>
      <c r="F110" s="72"/>
      <c r="G110" s="72"/>
      <c r="H110" s="72"/>
      <c r="I110" s="72"/>
      <c r="J110" s="72"/>
      <c r="K110" s="72"/>
      <c r="L110" s="72"/>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row>
    <row r="111" spans="1:86" hidden="1" x14ac:dyDescent="0.3">
      <c r="A111" s="72"/>
      <c r="B111" s="72"/>
      <c r="C111" s="72"/>
      <c r="D111" s="72"/>
      <c r="E111" s="72"/>
      <c r="F111" s="72"/>
      <c r="G111" s="72"/>
      <c r="H111" s="72"/>
      <c r="I111" s="72"/>
      <c r="J111" s="72"/>
      <c r="K111" s="72"/>
      <c r="L111" s="72"/>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row>
    <row r="112" spans="1:86" hidden="1" x14ac:dyDescent="0.3">
      <c r="A112" s="72"/>
      <c r="B112" s="72"/>
      <c r="C112" s="72"/>
      <c r="D112" s="72"/>
      <c r="E112" s="72"/>
      <c r="F112" s="72"/>
      <c r="G112" s="72"/>
      <c r="H112" s="72"/>
      <c r="I112" s="72"/>
      <c r="J112" s="72"/>
      <c r="K112" s="72"/>
      <c r="L112" s="72"/>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row>
    <row r="113" spans="1:86" hidden="1" x14ac:dyDescent="0.3">
      <c r="A113" s="72"/>
      <c r="B113" s="72"/>
      <c r="C113" s="72"/>
      <c r="D113" s="72"/>
      <c r="E113" s="72"/>
      <c r="F113" s="72"/>
      <c r="G113" s="72"/>
      <c r="H113" s="72"/>
      <c r="I113" s="72"/>
      <c r="J113" s="72"/>
      <c r="K113" s="72"/>
      <c r="L113" s="72"/>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row>
    <row r="114" spans="1:86" hidden="1" x14ac:dyDescent="0.3">
      <c r="A114" s="72"/>
      <c r="B114" s="72"/>
      <c r="C114" s="72"/>
      <c r="D114" s="72"/>
      <c r="E114" s="72"/>
      <c r="F114" s="72"/>
      <c r="G114" s="72"/>
      <c r="H114" s="72"/>
      <c r="I114" s="72"/>
      <c r="J114" s="72"/>
      <c r="K114" s="72"/>
      <c r="L114" s="72"/>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row>
    <row r="115" spans="1:86" hidden="1" x14ac:dyDescent="0.3">
      <c r="A115" s="72"/>
      <c r="B115" s="72"/>
      <c r="C115" s="72"/>
      <c r="D115" s="72"/>
      <c r="E115" s="72"/>
      <c r="F115" s="72"/>
      <c r="G115" s="72"/>
      <c r="H115" s="72"/>
      <c r="I115" s="72"/>
      <c r="J115" s="72"/>
      <c r="K115" s="72"/>
      <c r="L115" s="72"/>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row>
    <row r="116" spans="1:86" hidden="1" x14ac:dyDescent="0.3">
      <c r="A116" s="72"/>
      <c r="B116" s="72"/>
      <c r="C116" s="72"/>
      <c r="D116" s="72"/>
      <c r="E116" s="72"/>
      <c r="F116" s="72"/>
      <c r="G116" s="72"/>
      <c r="H116" s="72"/>
      <c r="I116" s="72"/>
      <c r="J116" s="72"/>
      <c r="K116" s="72"/>
      <c r="L116" s="72"/>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row>
    <row r="117" spans="1:86" hidden="1" x14ac:dyDescent="0.3">
      <c r="A117" s="72"/>
      <c r="B117" s="72"/>
      <c r="C117" s="72"/>
      <c r="D117" s="72"/>
      <c r="E117" s="72"/>
      <c r="F117" s="72"/>
      <c r="G117" s="72"/>
      <c r="H117" s="72"/>
      <c r="I117" s="72"/>
      <c r="J117" s="72"/>
      <c r="K117" s="72"/>
      <c r="L117" s="72"/>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row>
    <row r="118" spans="1:86" hidden="1" x14ac:dyDescent="0.3">
      <c r="A118" s="72"/>
      <c r="B118" s="72"/>
      <c r="C118" s="72"/>
      <c r="D118" s="72"/>
      <c r="E118" s="72"/>
      <c r="F118" s="72"/>
      <c r="G118" s="72"/>
      <c r="H118" s="72"/>
      <c r="I118" s="72"/>
      <c r="J118" s="72"/>
      <c r="K118" s="72"/>
      <c r="L118" s="72"/>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row>
    <row r="119" spans="1:86" hidden="1" x14ac:dyDescent="0.3">
      <c r="A119" s="72"/>
      <c r="B119" s="72"/>
      <c r="C119" s="72"/>
      <c r="D119" s="72"/>
      <c r="E119" s="72"/>
      <c r="F119" s="72"/>
      <c r="G119" s="72"/>
      <c r="H119" s="72"/>
      <c r="I119" s="72"/>
      <c r="J119" s="72"/>
      <c r="K119" s="72"/>
      <c r="L119" s="72"/>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row>
    <row r="120" spans="1:86" hidden="1" x14ac:dyDescent="0.3">
      <c r="A120" s="72"/>
      <c r="B120" s="72"/>
      <c r="C120" s="72"/>
      <c r="D120" s="72"/>
      <c r="E120" s="72"/>
      <c r="F120" s="72"/>
      <c r="G120" s="72"/>
      <c r="H120" s="72"/>
      <c r="I120" s="72"/>
      <c r="J120" s="72"/>
      <c r="K120" s="72"/>
      <c r="L120" s="72"/>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row>
    <row r="121" spans="1:86" hidden="1" x14ac:dyDescent="0.3">
      <c r="A121" s="72"/>
      <c r="B121" s="72"/>
      <c r="C121" s="72"/>
      <c r="D121" s="72"/>
      <c r="E121" s="72"/>
      <c r="F121" s="72"/>
      <c r="G121" s="72"/>
      <c r="H121" s="72"/>
      <c r="I121" s="72"/>
      <c r="J121" s="72"/>
      <c r="K121" s="72"/>
      <c r="L121" s="72"/>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row>
    <row r="122" spans="1:86" hidden="1" x14ac:dyDescent="0.3">
      <c r="A122" s="72"/>
      <c r="B122" s="72"/>
      <c r="C122" s="72"/>
      <c r="D122" s="72"/>
      <c r="E122" s="72"/>
      <c r="F122" s="72"/>
      <c r="G122" s="72"/>
      <c r="H122" s="72"/>
      <c r="I122" s="72"/>
      <c r="J122" s="72"/>
      <c r="K122" s="72"/>
      <c r="L122" s="72"/>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row>
    <row r="123" spans="1:86" hidden="1" x14ac:dyDescent="0.3">
      <c r="A123" s="72"/>
      <c r="B123" s="72"/>
      <c r="C123" s="72"/>
      <c r="D123" s="72"/>
      <c r="E123" s="72"/>
      <c r="F123" s="72"/>
      <c r="G123" s="72"/>
      <c r="H123" s="72"/>
      <c r="I123" s="72"/>
      <c r="J123" s="72"/>
      <c r="K123" s="72"/>
      <c r="L123" s="72"/>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row>
    <row r="124" spans="1:86" hidden="1" x14ac:dyDescent="0.3">
      <c r="A124" s="72"/>
      <c r="B124" s="72"/>
      <c r="C124" s="72"/>
      <c r="D124" s="72"/>
      <c r="E124" s="72"/>
      <c r="F124" s="72"/>
      <c r="G124" s="72"/>
      <c r="H124" s="72"/>
      <c r="I124" s="72"/>
      <c r="J124" s="72"/>
      <c r="K124" s="72"/>
      <c r="L124" s="72"/>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row>
    <row r="125" spans="1:86" hidden="1" x14ac:dyDescent="0.3">
      <c r="A125" s="72"/>
      <c r="B125" s="72"/>
      <c r="C125" s="72"/>
      <c r="D125" s="72"/>
      <c r="E125" s="72"/>
      <c r="F125" s="72"/>
      <c r="G125" s="72"/>
      <c r="H125" s="72"/>
      <c r="I125" s="72"/>
      <c r="J125" s="72"/>
      <c r="K125" s="72"/>
      <c r="L125" s="72"/>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row>
    <row r="126" spans="1:86" hidden="1" x14ac:dyDescent="0.3">
      <c r="A126" s="72"/>
      <c r="B126" s="72"/>
      <c r="C126" s="72"/>
      <c r="D126" s="72"/>
      <c r="E126" s="72"/>
      <c r="F126" s="72"/>
      <c r="G126" s="72"/>
      <c r="H126" s="72"/>
      <c r="I126" s="72"/>
      <c r="J126" s="72"/>
      <c r="K126" s="72"/>
      <c r="L126" s="72"/>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row>
    <row r="127" spans="1:86" hidden="1" x14ac:dyDescent="0.3">
      <c r="A127" s="72"/>
      <c r="B127" s="72"/>
      <c r="C127" s="72"/>
      <c r="D127" s="72"/>
      <c r="E127" s="72"/>
      <c r="F127" s="72"/>
      <c r="G127" s="72"/>
      <c r="H127" s="72"/>
      <c r="I127" s="72"/>
      <c r="J127" s="72"/>
      <c r="K127" s="72"/>
      <c r="L127" s="72"/>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row>
    <row r="128" spans="1:86" hidden="1" x14ac:dyDescent="0.3">
      <c r="A128" s="72"/>
      <c r="B128" s="72"/>
      <c r="C128" s="72"/>
      <c r="D128" s="72"/>
      <c r="E128" s="72"/>
      <c r="F128" s="72"/>
      <c r="G128" s="72"/>
      <c r="H128" s="72"/>
      <c r="I128" s="72"/>
      <c r="J128" s="72"/>
      <c r="K128" s="72"/>
      <c r="L128" s="72"/>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row>
    <row r="129" spans="1:86" hidden="1" x14ac:dyDescent="0.3">
      <c r="A129" s="72"/>
      <c r="B129" s="72"/>
      <c r="C129" s="72"/>
      <c r="D129" s="72"/>
      <c r="E129" s="72"/>
      <c r="F129" s="72"/>
      <c r="G129" s="72"/>
      <c r="H129" s="72"/>
      <c r="I129" s="72"/>
      <c r="J129" s="72"/>
      <c r="K129" s="72"/>
      <c r="L129" s="72"/>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row>
    <row r="130" spans="1:86" hidden="1" x14ac:dyDescent="0.3">
      <c r="A130" s="72"/>
      <c r="B130" s="72"/>
      <c r="C130" s="72"/>
      <c r="D130" s="72"/>
      <c r="E130" s="72"/>
      <c r="F130" s="72"/>
      <c r="G130" s="72"/>
      <c r="H130" s="72"/>
      <c r="I130" s="72"/>
      <c r="J130" s="72"/>
      <c r="K130" s="72"/>
      <c r="L130" s="72"/>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row>
    <row r="131" spans="1:86" hidden="1" x14ac:dyDescent="0.3">
      <c r="A131" s="72"/>
      <c r="B131" s="72"/>
      <c r="C131" s="72"/>
      <c r="D131" s="72"/>
      <c r="E131" s="72"/>
      <c r="F131" s="72"/>
      <c r="G131" s="72"/>
      <c r="H131" s="72"/>
      <c r="I131" s="72"/>
      <c r="J131" s="72"/>
      <c r="K131" s="72"/>
      <c r="L131" s="72"/>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row>
    <row r="132" spans="1:86" hidden="1" x14ac:dyDescent="0.3">
      <c r="A132" s="72"/>
      <c r="B132" s="72"/>
      <c r="C132" s="72"/>
      <c r="D132" s="72"/>
      <c r="E132" s="72"/>
      <c r="F132" s="72"/>
      <c r="G132" s="72"/>
      <c r="H132" s="72"/>
      <c r="I132" s="72"/>
      <c r="J132" s="72"/>
      <c r="K132" s="72"/>
      <c r="L132" s="72"/>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row>
    <row r="133" spans="1:86" hidden="1" x14ac:dyDescent="0.3">
      <c r="A133" s="72"/>
      <c r="B133" s="72"/>
      <c r="C133" s="72"/>
      <c r="D133" s="72"/>
      <c r="E133" s="72"/>
      <c r="F133" s="72"/>
      <c r="G133" s="72"/>
      <c r="H133" s="72"/>
      <c r="I133" s="72"/>
      <c r="J133" s="72"/>
      <c r="K133" s="72"/>
      <c r="L133" s="72"/>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row>
    <row r="134" spans="1:86" hidden="1" x14ac:dyDescent="0.3">
      <c r="A134" s="72"/>
      <c r="B134" s="72"/>
      <c r="C134" s="72"/>
      <c r="D134" s="72"/>
      <c r="E134" s="72"/>
      <c r="F134" s="72"/>
      <c r="G134" s="72"/>
      <c r="H134" s="72"/>
      <c r="I134" s="72"/>
      <c r="J134" s="72"/>
      <c r="K134" s="72"/>
      <c r="L134" s="72"/>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row>
    <row r="135" spans="1:86" hidden="1" x14ac:dyDescent="0.3">
      <c r="A135" s="72"/>
      <c r="B135" s="72"/>
      <c r="C135" s="72"/>
      <c r="D135" s="72"/>
      <c r="E135" s="72"/>
      <c r="F135" s="72"/>
      <c r="G135" s="72"/>
      <c r="H135" s="72"/>
      <c r="I135" s="72"/>
      <c r="J135" s="72"/>
      <c r="K135" s="72"/>
      <c r="L135" s="72"/>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row>
    <row r="136" spans="1:86" hidden="1" x14ac:dyDescent="0.3">
      <c r="A136" s="72"/>
      <c r="B136" s="72"/>
      <c r="C136" s="72"/>
      <c r="D136" s="72"/>
      <c r="E136" s="72"/>
      <c r="F136" s="72"/>
      <c r="G136" s="72"/>
      <c r="H136" s="72"/>
      <c r="I136" s="72"/>
      <c r="J136" s="72"/>
      <c r="K136" s="72"/>
      <c r="L136" s="72"/>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row>
    <row r="137" spans="1:86" hidden="1" x14ac:dyDescent="0.3">
      <c r="A137" s="72"/>
      <c r="B137" s="72"/>
      <c r="C137" s="72"/>
      <c r="D137" s="72"/>
      <c r="E137" s="72"/>
      <c r="F137" s="72"/>
      <c r="G137" s="72"/>
      <c r="H137" s="72"/>
      <c r="I137" s="72"/>
      <c r="J137" s="72"/>
      <c r="K137" s="72"/>
      <c r="L137" s="72"/>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row>
    <row r="138" spans="1:86" hidden="1" x14ac:dyDescent="0.3">
      <c r="A138" s="72"/>
      <c r="B138" s="72"/>
      <c r="C138" s="72"/>
      <c r="D138" s="72"/>
      <c r="E138" s="72"/>
      <c r="F138" s="72"/>
      <c r="G138" s="72"/>
      <c r="H138" s="72"/>
      <c r="I138" s="72"/>
      <c r="J138" s="72"/>
      <c r="K138" s="72"/>
      <c r="L138" s="72"/>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row>
    <row r="139" spans="1:86" hidden="1" x14ac:dyDescent="0.3">
      <c r="A139" s="72"/>
      <c r="B139" s="72"/>
      <c r="C139" s="72"/>
      <c r="D139" s="72"/>
      <c r="E139" s="72"/>
      <c r="F139" s="72"/>
      <c r="G139" s="72"/>
      <c r="H139" s="72"/>
      <c r="I139" s="72"/>
      <c r="J139" s="72"/>
      <c r="K139" s="72"/>
      <c r="L139" s="72"/>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row>
    <row r="140" spans="1:86" hidden="1" x14ac:dyDescent="0.3">
      <c r="A140" s="72"/>
      <c r="B140" s="72"/>
      <c r="C140" s="72"/>
      <c r="D140" s="72"/>
      <c r="E140" s="72"/>
      <c r="F140" s="72"/>
      <c r="G140" s="72"/>
      <c r="H140" s="72"/>
      <c r="I140" s="72"/>
      <c r="J140" s="72"/>
      <c r="K140" s="72"/>
      <c r="L140" s="72"/>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row>
    <row r="141" spans="1:86" hidden="1" x14ac:dyDescent="0.3">
      <c r="A141" s="72"/>
      <c r="B141" s="72"/>
      <c r="C141" s="72"/>
      <c r="D141" s="72"/>
      <c r="E141" s="72"/>
      <c r="F141" s="72"/>
      <c r="G141" s="72"/>
      <c r="H141" s="72"/>
      <c r="I141" s="72"/>
      <c r="J141" s="72"/>
      <c r="K141" s="72"/>
      <c r="L141" s="72"/>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row>
    <row r="142" spans="1:86" hidden="1" x14ac:dyDescent="0.3">
      <c r="A142" s="72"/>
      <c r="B142" s="72"/>
      <c r="C142" s="72"/>
      <c r="D142" s="72"/>
      <c r="E142" s="72"/>
      <c r="F142" s="72"/>
      <c r="G142" s="72"/>
      <c r="H142" s="72"/>
      <c r="I142" s="72"/>
      <c r="J142" s="72"/>
      <c r="K142" s="72"/>
      <c r="L142" s="72"/>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row>
    <row r="143" spans="1:86" x14ac:dyDescent="0.3">
      <c r="A143" s="73"/>
      <c r="B143" s="73"/>
      <c r="C143" s="73"/>
      <c r="D143" s="73"/>
      <c r="E143" s="73"/>
      <c r="F143" s="73"/>
      <c r="G143" s="73"/>
      <c r="H143" s="73"/>
      <c r="I143" s="73"/>
      <c r="J143" s="73"/>
      <c r="K143" s="73"/>
      <c r="L143" s="73"/>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row>
    <row r="144" spans="1:86" x14ac:dyDescent="0.3">
      <c r="A144" s="73"/>
      <c r="B144" s="73"/>
      <c r="C144" s="73"/>
      <c r="D144" s="73"/>
      <c r="E144" s="73"/>
      <c r="F144" s="73"/>
      <c r="G144" s="73"/>
      <c r="H144" s="73"/>
      <c r="I144" s="73"/>
      <c r="J144" s="73"/>
      <c r="K144" s="73"/>
      <c r="L144" s="73"/>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row>
  </sheetData>
  <mergeCells count="5">
    <mergeCell ref="B3:C3"/>
    <mergeCell ref="D3:E3"/>
    <mergeCell ref="F3:G3"/>
    <mergeCell ref="H3:I3"/>
    <mergeCell ref="J3:K3"/>
  </mergeCells>
  <dataValidations count="1">
    <dataValidation type="list" allowBlank="1" showInputMessage="1" showErrorMessage="1" sqref="H5:H67">
      <formula1>Bejegyzes</formula1>
    </dataValidation>
  </dataValidations>
  <pageMargins left="0.25" right="0.25" top="0.75" bottom="0.75" header="0.3" footer="0.3"/>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2021-07-04T19:11:04Z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